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hidePivotFieldList="1"/>
  <mc:AlternateContent xmlns:mc="http://schemas.openxmlformats.org/markup-compatibility/2006">
    <mc:Choice Requires="x15">
      <x15ac:absPath xmlns:x15ac="http://schemas.microsoft.com/office/spreadsheetml/2010/11/ac" url="C:\Users\Евгений\Desktop\"/>
    </mc:Choice>
  </mc:AlternateContent>
  <xr:revisionPtr revIDLastSave="0" documentId="8_{9CB7C5B7-EBB1-4F86-BBFD-10E404B82978}" xr6:coauthVersionLast="47" xr6:coauthVersionMax="47" xr10:uidLastSave="{00000000-0000-0000-0000-000000000000}"/>
  <bookViews>
    <workbookView xWindow="-120" yWindow="-120" windowWidth="29040" windowHeight="15840" firstSheet="1" activeTab="1" xr2:uid="{00000000-000D-0000-FFFF-FFFF00000000}"/>
  </bookViews>
  <sheets>
    <sheet name="Sheet1 (2)" sheetId="8" state="hidden" r:id="rId1"/>
    <sheet name="Contracted projects" sheetId="1" r:id="rId2"/>
    <sheet name="Sheet2" sheetId="2" state="hidden" r:id="rId3"/>
  </sheets>
  <definedNames>
    <definedName name="_xlnm._FilterDatabase" localSheetId="1" hidden="1">'Contracted projects'!$A$2:$Q$37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6" i="1" l="1"/>
  <c r="M37" i="1" l="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5" i="1"/>
  <c r="M4" i="1"/>
  <c r="M3" i="1"/>
  <c r="L29" i="8" l="1"/>
  <c r="K29" i="8"/>
</calcChain>
</file>

<file path=xl/sharedStrings.xml><?xml version="1.0" encoding="utf-8"?>
<sst xmlns="http://schemas.openxmlformats.org/spreadsheetml/2006/main" count="700" uniqueCount="326">
  <si>
    <t>No of project</t>
  </si>
  <si>
    <t>TO</t>
  </si>
  <si>
    <t>Project title</t>
  </si>
  <si>
    <t>ER48</t>
  </si>
  <si>
    <t>TO 1</t>
  </si>
  <si>
    <t>Extending, strengthening the network and smart marketing of Via Hanseatica</t>
  </si>
  <si>
    <t>Foundation Tartu County Tourism</t>
  </si>
  <si>
    <t>ER24</t>
  </si>
  <si>
    <t>Development of measures for improving the quality of diagnosis and prevention of type 2 diabetes</t>
  </si>
  <si>
    <t>Federal State Budgetary Educational Institution of Higher Education “Saint-Petersburg State University”</t>
  </si>
  <si>
    <t>ER30</t>
  </si>
  <si>
    <t>Novel lignin-based plastics for sustainable polymer industry</t>
  </si>
  <si>
    <t>University of Tartu</t>
  </si>
  <si>
    <t>Võru Town Government</t>
  </si>
  <si>
    <t>ER94</t>
  </si>
  <si>
    <t>Improving competitiveness of rural SME's by teaching innovative eco-technologies and farming practices, fostering cross-border contacts and creation of infrastructure adding value to the farm products</t>
  </si>
  <si>
    <t>The Union of Setomaa Rural Municipalities</t>
  </si>
  <si>
    <t>ER85</t>
  </si>
  <si>
    <t>Enterpreneurial-minded youth – growth potential for border region</t>
  </si>
  <si>
    <t>Jõhvi Municipality Government</t>
  </si>
  <si>
    <t>TO 6</t>
  </si>
  <si>
    <t>ER65</t>
  </si>
  <si>
    <t>ER90</t>
  </si>
  <si>
    <t>HAZardous chemicaLs in the eastern Gulf of Finland – concentrations and impact assessment</t>
  </si>
  <si>
    <t>Tallinn University of Technology</t>
  </si>
  <si>
    <t>ER55</t>
  </si>
  <si>
    <t>Increasing capacity of environmental protection to maintain biodiversity and ecosystem performance in the Gulf of Finland under multiple human uses and climate change pressure</t>
  </si>
  <si>
    <t>ER15</t>
  </si>
  <si>
    <t>Improvement of housing energy performance level of public buildings through introducing innovative technologies and solutions in Estonia and Pskov region</t>
  </si>
  <si>
    <t>Tartu Regional Energy Agency</t>
  </si>
  <si>
    <t>ER80</t>
  </si>
  <si>
    <t>Restocking of European eel as a measure of recovery of endangered species and preservation of natural diversity</t>
  </si>
  <si>
    <t>Estonian University of Life Sciences</t>
  </si>
  <si>
    <t>ER25</t>
  </si>
  <si>
    <t>Water Management of the Narva River: harmonization and sustention</t>
  </si>
  <si>
    <t>ER96</t>
  </si>
  <si>
    <t>TO 5</t>
  </si>
  <si>
    <t>Promoting music hobby education and fostering cross border cooperation between the music schools in Pskov and Räpina</t>
  </si>
  <si>
    <t>Räpina Music School</t>
  </si>
  <si>
    <t>ER52</t>
  </si>
  <si>
    <t>Improving cooperation between local authorities, schools and NGO’s in teaching and promotion of local cultural heritage to children and youngsters in historical Setomaa area</t>
  </si>
  <si>
    <t>ER8</t>
  </si>
  <si>
    <t>Improved network of formal and informal education institutes to support  Cultural and Natural Heritage of the Lake Peipsi/Chudskoe</t>
  </si>
  <si>
    <t>Peipsi Center for Transboundary Cooperation</t>
  </si>
  <si>
    <t>ER19</t>
  </si>
  <si>
    <t>From family to society</t>
  </si>
  <si>
    <t>NGO VitaTiim</t>
  </si>
  <si>
    <t>ER78</t>
  </si>
  <si>
    <t>Promoting healthy lifestyles</t>
  </si>
  <si>
    <t>Setomaa Rural Municipality</t>
  </si>
  <si>
    <t>Improvement of the accessibility  of the remote areas in South-East Estonia and Pskov region for traditional  entrepreneurship and sustainable development</t>
  </si>
  <si>
    <t>Setomaa Municipality Government</t>
  </si>
  <si>
    <t>Implementation period</t>
  </si>
  <si>
    <t>Project summary</t>
  </si>
  <si>
    <t>11.03.2019-  10.02.2021</t>
  </si>
  <si>
    <r>
      <rPr>
        <b/>
        <sz val="9"/>
        <color theme="1"/>
        <rFont val="Verdana"/>
        <family val="2"/>
        <charset val="204"/>
      </rPr>
      <t>Overall objective:</t>
    </r>
    <r>
      <rPr>
        <sz val="9"/>
        <color theme="1"/>
        <rFont val="Verdana"/>
        <family val="2"/>
        <charset val="186"/>
      </rPr>
      <t>Improved cooperation between local communities and of  living environment of the  Programme area.  Improved   public services  in sparsely-populated areas</t>
    </r>
    <r>
      <rPr>
        <sz val="9"/>
        <color theme="1"/>
        <rFont val="Verdana"/>
        <family val="2"/>
        <charset val="204"/>
      </rPr>
      <t xml:space="preserve">                                   </t>
    </r>
    <r>
      <rPr>
        <b/>
        <sz val="9"/>
        <color theme="1"/>
        <rFont val="Verdana"/>
        <family val="2"/>
        <charset val="204"/>
      </rPr>
      <t xml:space="preserve">Specific objectives: </t>
    </r>
    <r>
      <rPr>
        <sz val="9"/>
        <color theme="1"/>
        <rFont val="Verdana"/>
        <family val="2"/>
        <charset val="204"/>
      </rPr>
      <t>Improvement of  neighbourly relations between border communities educational institutions, civil society and public institutions, also people to people personal contacts .
Improvement of knowledge and know on teaching methods of regional cultural and natural heritage; of general understanding of the public of cultural and natural richness of the region.</t>
    </r>
  </si>
  <si>
    <r>
      <rPr>
        <b/>
        <sz val="9"/>
        <color theme="1"/>
        <rFont val="Verdana"/>
        <family val="2"/>
        <charset val="204"/>
      </rPr>
      <t>Overal objective:</t>
    </r>
    <r>
      <rPr>
        <sz val="9"/>
        <color theme="1"/>
        <rFont val="Verdana"/>
        <family val="2"/>
        <charset val="186"/>
      </rPr>
      <t xml:space="preserve"> improved housing energy performance level in Estonia and Pskov region through introducing new technologies and solutions in order to encourage public sector to adopt a more environment-friendly level of behaviour.                               </t>
    </r>
    <r>
      <rPr>
        <b/>
        <sz val="9"/>
        <color theme="1"/>
        <rFont val="Verdana"/>
        <family val="2"/>
        <charset val="204"/>
      </rPr>
      <t>Specific objectives:</t>
    </r>
    <r>
      <rPr>
        <sz val="9"/>
        <color theme="1"/>
        <rFont val="Verdana"/>
        <family val="2"/>
        <charset val="204"/>
      </rPr>
      <t>1) Increasing the awareness and capacity of public sector in local, regional and national level to plan and administrate reconstruction projects of public houses
2) Exchange of best practices and experiences in energy efficient housing and in using most innovative technologies and solutions
3) Finding and testing best solutions for reconstruction of different types of public buildings in programme area</t>
    </r>
  </si>
  <si>
    <r>
      <rPr>
        <b/>
        <sz val="9"/>
        <color theme="1"/>
        <rFont val="Verdana"/>
        <family val="2"/>
        <charset val="204"/>
      </rPr>
      <t>Overall objective:</t>
    </r>
    <r>
      <rPr>
        <sz val="9"/>
        <color theme="1"/>
        <rFont val="Verdana"/>
        <family val="2"/>
        <charset val="204"/>
      </rPr>
      <t xml:space="preserve"> </t>
    </r>
    <r>
      <rPr>
        <sz val="9"/>
        <color theme="1"/>
        <rFont val="Verdana"/>
        <family val="2"/>
        <charset val="186"/>
      </rPr>
      <t xml:space="preserve">to activate, empower and support families  at risk at the local level to expand their influence on the local society and engage them in the lifelong learning process.                                        </t>
    </r>
    <r>
      <rPr>
        <b/>
        <sz val="9"/>
        <color theme="1"/>
        <rFont val="Verdana"/>
        <family val="2"/>
        <charset val="204"/>
      </rPr>
      <t xml:space="preserve">Specific objectives: </t>
    </r>
    <r>
      <rPr>
        <sz val="9"/>
        <color theme="1"/>
        <rFont val="Verdana"/>
        <family val="2"/>
        <charset val="186"/>
      </rPr>
      <t>Implement learning programmes for families and social workers in order to develop their professional and lifelong learning competences. Providing social support and accompaniment for families and exchange good practices and experience in methodology of it for improving position of families and social work field in generaly</t>
    </r>
  </si>
  <si>
    <r>
      <rPr>
        <b/>
        <sz val="9"/>
        <color theme="1"/>
        <rFont val="Verdana"/>
        <family val="2"/>
        <charset val="204"/>
      </rPr>
      <t>Overall objective:</t>
    </r>
    <r>
      <rPr>
        <sz val="9"/>
        <color theme="1"/>
        <rFont val="Verdana"/>
        <family val="2"/>
        <charset val="186"/>
      </rPr>
      <t xml:space="preserve"> to improve the quality of diagnosis and prevention of T2D by developing of effective T2D prediction measures within the framework of partnership between Estonia and Russia (including elaborating of approaches for T2D risk identification, implementation of these approaches in the clinical practice, education). </t>
    </r>
    <r>
      <rPr>
        <sz val="9"/>
        <color theme="1"/>
        <rFont val="Verdana"/>
        <family val="2"/>
        <charset val="204"/>
      </rPr>
      <t>Specific objectives:</t>
    </r>
    <r>
      <rPr>
        <sz val="9"/>
        <color theme="1"/>
        <rFont val="Verdana"/>
        <family val="2"/>
        <charset val="186"/>
      </rPr>
      <t xml:space="preserve"> 1) To carry out research for identifying the genetic risk markers of T2D specific to the Russian population; 2) To develop a polygenic risk score model of T2D and genetic testing panel of T2D specific to the Russian population 3) To raise awareness on involvement of genetic factors of T2D and the possibility of using this knowledge in clinical practice for diagnosis and prevention of T2D in Russia and Estonia</t>
    </r>
  </si>
  <si>
    <r>
      <rPr>
        <b/>
        <sz val="9"/>
        <color theme="1"/>
        <rFont val="Verdana"/>
        <family val="2"/>
        <charset val="204"/>
      </rPr>
      <t>Overal objective:</t>
    </r>
    <r>
      <rPr>
        <sz val="9"/>
        <color theme="1"/>
        <rFont val="Verdana"/>
        <family val="2"/>
        <charset val="186"/>
      </rPr>
      <t xml:space="preserve"> to contribute to the overall
good status of the Baltic Sea.                            </t>
    </r>
    <r>
      <rPr>
        <b/>
        <sz val="9"/>
        <color theme="1"/>
        <rFont val="Verdana"/>
        <family val="2"/>
        <charset val="204"/>
      </rPr>
      <t xml:space="preserve">Specific objectives: </t>
    </r>
    <r>
      <rPr>
        <sz val="9"/>
        <color theme="1"/>
        <rFont val="Verdana"/>
        <family val="2"/>
        <charset val="204"/>
      </rPr>
      <t>Narva river joint water assets effective management;Raising awareness and increasing cooperation in the field of environmental protection.The fulfillment by Russia and Estonia of International obligations (Est-Rus JC, HELCOM) in achieving a healthy environment the Gulf of Finland of the Baltic Sea.</t>
    </r>
    <r>
      <rPr>
        <b/>
        <sz val="9"/>
        <color theme="1"/>
        <rFont val="Verdana"/>
        <family val="2"/>
        <charset val="204"/>
      </rPr>
      <t xml:space="preserve">
</t>
    </r>
    <r>
      <rPr>
        <sz val="9"/>
        <color theme="1"/>
        <rFont val="Verdana"/>
        <family val="2"/>
        <charset val="186"/>
      </rPr>
      <t xml:space="preserve">
</t>
    </r>
  </si>
  <si>
    <r>
      <rPr>
        <b/>
        <sz val="9"/>
        <color theme="1"/>
        <rFont val="Verdana"/>
        <family val="2"/>
        <charset val="204"/>
      </rPr>
      <t>Overal objective:</t>
    </r>
    <r>
      <rPr>
        <sz val="9"/>
        <color theme="1"/>
        <rFont val="Verdana"/>
        <family val="2"/>
        <charset val="204"/>
      </rPr>
      <t xml:space="preserve"> </t>
    </r>
    <r>
      <rPr>
        <sz val="9"/>
        <color theme="1"/>
        <rFont val="Verdana"/>
        <family val="2"/>
        <charset val="186"/>
      </rPr>
      <t xml:space="preserve">to support regional SME development by fostering cross-border business contacts and the development of new products.                </t>
    </r>
    <r>
      <rPr>
        <b/>
        <sz val="9"/>
        <color theme="1"/>
        <rFont val="Verdana"/>
        <family val="2"/>
        <charset val="204"/>
      </rPr>
      <t>Specific objective:</t>
    </r>
    <r>
      <rPr>
        <sz val="9"/>
        <color theme="1"/>
        <rFont val="Verdana"/>
        <family val="2"/>
        <charset val="204"/>
      </rPr>
      <t>1) Develop a scalable process to replace fossil based non-biodegradable styrene with a biodegradable bio-based styrene counterpart from wood biomass.                                                                                  2) Form connections between private companies and universities as well as between Estonia and Russia.</t>
    </r>
  </si>
  <si>
    <r>
      <rPr>
        <b/>
        <sz val="9"/>
        <color theme="1"/>
        <rFont val="Verdana"/>
        <family val="2"/>
        <charset val="204"/>
      </rPr>
      <t>Overal objective:</t>
    </r>
    <r>
      <rPr>
        <sz val="9"/>
        <color theme="1"/>
        <rFont val="Verdana"/>
        <family val="2"/>
        <charset val="186"/>
      </rPr>
      <t xml:space="preserve">enhanced development of tourism and tourism SMEs along the expanded Via Hanseatica (VH) route due to smart marketing of Via Hanseatica and strong network of Via Hanseatica entrepreneurs. </t>
    </r>
    <r>
      <rPr>
        <b/>
        <sz val="9"/>
        <color theme="1"/>
        <rFont val="Verdana"/>
        <family val="2"/>
        <charset val="204"/>
      </rPr>
      <t xml:space="preserve">Specific objectives: </t>
    </r>
    <r>
      <rPr>
        <sz val="9"/>
        <color theme="1"/>
        <rFont val="Verdana"/>
        <family val="2"/>
        <charset val="186"/>
      </rPr>
      <t xml:space="preserve">1) Extending the VH route by adding four new destinations
2) Improved cross-border cooperation of public and private sector from project area form reinforced network of VH entrepreneurs and other stakeholders  
3)Smart marketing of VH (including cross-marketing) resulting to increased accessibility and increased awareness of project area for foreign and domestic tourists  </t>
    </r>
  </si>
  <si>
    <t>Project Acronym</t>
  </si>
  <si>
    <t>T2Dprevention</t>
  </si>
  <si>
    <t>NarvaWatMan</t>
  </si>
  <si>
    <t>BioStyrene</t>
  </si>
  <si>
    <t>Via Hanseatica Plus</t>
  </si>
  <si>
    <t>ADRIENNE</t>
  </si>
  <si>
    <t>ESTRUSEEL</t>
  </si>
  <si>
    <t>HAZLESS</t>
  </si>
  <si>
    <t>Lõuna-Eesti (EE008) Pskov Oblast (RU003)</t>
  </si>
  <si>
    <t>CuNaHe</t>
  </si>
  <si>
    <t>Kirde-Eesti (EE007) Pskov Oblast (RU003)</t>
  </si>
  <si>
    <t>SaveSmart</t>
  </si>
  <si>
    <t>01.06.2019-31.05.2022</t>
  </si>
  <si>
    <t>FFC</t>
  </si>
  <si>
    <t>01.04.2019-31.03.2021</t>
  </si>
  <si>
    <t>01.05.2019-30.04.2022</t>
  </si>
  <si>
    <t>Sankt-Peterburg (RU001) Lõuna-Eesti (EE008) Pskov Oblast (RU003)</t>
  </si>
  <si>
    <t>15.03.2019-02.11.2021</t>
  </si>
  <si>
    <t>Põhja-Eesti (adjoining region) (EE001)         Sankt-Peterburg (RU001)</t>
  </si>
  <si>
    <t>01.06.2019-30.04.2022</t>
  </si>
  <si>
    <t>Lõuna-Eesti (EE008) Sankt-Peterburg (RU001)</t>
  </si>
  <si>
    <t xml:space="preserve">Lõuna-Eesti (EE008) Kirde-Eesti (EE007) Sankt-Peterburg (RU001)Pskov Oblast (RU003) Leningrad Oblast (RU002) </t>
  </si>
  <si>
    <t>Heritage Teaching</t>
  </si>
  <si>
    <r>
      <t>Overal objective:</t>
    </r>
    <r>
      <rPr>
        <sz val="9"/>
        <color theme="1"/>
        <rFont val="Verdana"/>
        <family val="2"/>
        <charset val="204"/>
      </rPr>
      <t xml:space="preserve"> Improved cooperation between municipal authorities and communities in introducing old traditions, customs and language in schools locating in historical Setomaa territory in order to preserve and promote local cultural and historical heritage.</t>
    </r>
    <r>
      <rPr>
        <b/>
        <sz val="9"/>
        <color theme="1"/>
        <rFont val="Verdana"/>
        <family val="2"/>
        <charset val="204"/>
      </rPr>
      <t xml:space="preserve">   Specific objectives:</t>
    </r>
    <r>
      <rPr>
        <sz val="9"/>
        <color theme="1"/>
        <rFont val="Verdana"/>
        <family val="2"/>
        <charset val="204"/>
      </rPr>
      <t xml:space="preserve"> 1) Attractive heritage teaching programme created for schools in historical Setomaa area
2) Creation of strong cooperation network between municipalities, school and local communities</t>
    </r>
  </si>
  <si>
    <t>01.03.2019-28.02.2021</t>
  </si>
  <si>
    <t xml:space="preserve">Lõuna-Eesti (EE008) Pskov Oblast (RU003) </t>
  </si>
  <si>
    <t>Kirde-Eesti (EE007) Leningrad Oblast (RU002)</t>
  </si>
  <si>
    <r>
      <t>Overal objective:</t>
    </r>
    <r>
      <rPr>
        <sz val="9"/>
        <color theme="1"/>
        <rFont val="Verdana"/>
        <family val="2"/>
        <charset val="204"/>
      </rPr>
      <t xml:space="preserve"> Improving awareness and capacity of maritime spatial planners and resource managers to mitigate risks related to cumulative pressures of human uses and climate change in the transboundary area of the Gulf of Finland.  </t>
    </r>
    <r>
      <rPr>
        <b/>
        <sz val="9"/>
        <color theme="1"/>
        <rFont val="Verdana"/>
        <family val="2"/>
        <charset val="204"/>
      </rPr>
      <t xml:space="preserve"> Specific objectives: </t>
    </r>
    <r>
      <rPr>
        <sz val="9"/>
        <color theme="1"/>
        <rFont val="Verdana"/>
        <family val="2"/>
        <charset val="204"/>
      </rPr>
      <t>Harmonizing methods in mapping of biodiversity and ecosystem services; producing maps of biodiversity and ecosystem services under different scenarios of human pressures and climate change; implementing a cross-border functional decision support tool to provide practical solutions to mitigate disaster risks due to cumulative human pressures and climate change.</t>
    </r>
  </si>
  <si>
    <t>01.04.2019-31.03.2022</t>
  </si>
  <si>
    <t>Lõuna-Eesti (EE008)Sankt-Peterburg (RU001)Põhja-Eesti (adjoining region) (EE001)</t>
  </si>
  <si>
    <t>BioAware</t>
  </si>
  <si>
    <r>
      <t xml:space="preserve">Overal objective: </t>
    </r>
    <r>
      <rPr>
        <sz val="9"/>
        <color theme="1"/>
        <rFont val="Verdana"/>
        <family val="2"/>
        <charset val="204"/>
      </rPr>
      <t xml:space="preserve">to increase the people’s awareness of the importance of environmental protection and energy-efficient practices, and create an attractive, biologically diverse and environemntally sustainable urban area in regional centres (Võru and Pskov) at the border.   </t>
    </r>
    <r>
      <rPr>
        <b/>
        <sz val="9"/>
        <color theme="1"/>
        <rFont val="Verdana"/>
        <family val="2"/>
        <charset val="204"/>
      </rPr>
      <t>Specific objectives:</t>
    </r>
    <r>
      <rPr>
        <sz val="9"/>
        <color theme="1"/>
        <rFont val="Verdana"/>
        <family val="2"/>
        <charset val="204"/>
      </rPr>
      <t>The people’s awareness about the importance of environmental protection and energy-efficient practices are increased. An attractive, biologically diverse and environmentally sustainable urban areas in regional centres (Võru and Pskov) for study and recreation purose are created</t>
    </r>
  </si>
  <si>
    <t>18.04.2019-17.04.2022</t>
  </si>
  <si>
    <t>Lõuna-Eesti (EE008)Pskov Oblast (RU003)</t>
  </si>
  <si>
    <r>
      <t>Overal objective:</t>
    </r>
    <r>
      <rPr>
        <sz val="9"/>
        <color theme="1"/>
        <rFont val="Verdana"/>
        <family val="2"/>
        <charset val="204"/>
      </rPr>
      <t xml:space="preserve"> to improve co-operation between local and regional authorities and their sub-units in order to promote healthy lifestyles among population in border areas of Estonia and Russia for local population and tourists.</t>
    </r>
    <r>
      <rPr>
        <b/>
        <sz val="9"/>
        <color theme="1"/>
        <rFont val="Verdana"/>
        <family val="2"/>
        <charset val="204"/>
      </rPr>
      <t>Specific objectives:</t>
    </r>
    <r>
      <rPr>
        <sz val="9"/>
        <color theme="1"/>
        <rFont val="Verdana"/>
        <family val="2"/>
        <charset val="204"/>
      </rPr>
      <t xml:space="preserve">Availability of sporting and recreational opportunities widened and related people-to-people cooperation facilitated for local population and tourists in border areas of Estonia and Russia </t>
    </r>
  </si>
  <si>
    <t>HEALTHY</t>
  </si>
  <si>
    <t>01.05.2019-30.04.2021</t>
  </si>
  <si>
    <r>
      <t xml:space="preserve">Overal objective: </t>
    </r>
    <r>
      <rPr>
        <sz val="9"/>
        <color theme="1"/>
        <rFont val="Verdana"/>
        <family val="2"/>
        <charset val="204"/>
      </rPr>
      <t xml:space="preserve">Set of recommendations for futher evaluations and main results which allow for subsequent research/studies on European eel in the area  </t>
    </r>
    <r>
      <rPr>
        <b/>
        <sz val="9"/>
        <color theme="1"/>
        <rFont val="Verdana"/>
        <family val="2"/>
        <charset val="204"/>
      </rPr>
      <t xml:space="preserve">  Specific objectives: </t>
    </r>
    <r>
      <rPr>
        <sz val="9"/>
        <color theme="1"/>
        <rFont val="Verdana"/>
        <family val="2"/>
        <charset val="204"/>
      </rPr>
      <t xml:space="preserve">1) 2 mid term reports and 1 final report are publised 2) Workshops, seminars and the final event have been carried out with at least 890 persons in the audience. </t>
    </r>
  </si>
  <si>
    <t>01.03.2019-28.02.2022</t>
  </si>
  <si>
    <t>EnterYouth</t>
  </si>
  <si>
    <r>
      <t xml:space="preserve">Overal objective:  </t>
    </r>
    <r>
      <rPr>
        <sz val="9"/>
        <color theme="1"/>
        <rFont val="Verdana"/>
        <family val="2"/>
        <charset val="204"/>
      </rPr>
      <t>to increase the level of entrepreneurship on both sides of the border  through the educational system improvement and modernization.</t>
    </r>
    <r>
      <rPr>
        <b/>
        <sz val="9"/>
        <color theme="1"/>
        <rFont val="Verdana"/>
        <family val="2"/>
        <charset val="204"/>
      </rPr>
      <t xml:space="preserve">  Specific objectives:</t>
    </r>
    <r>
      <rPr>
        <sz val="9"/>
        <color theme="1"/>
        <rFont val="Verdana"/>
        <family val="2"/>
        <charset val="204"/>
      </rPr>
      <t xml:space="preserve"> Creation of new educational infrastructure on both sides of border in form of hobby-school (centres) providing the IT/science/environmental studying with implementation of enterprising thinking elements (tools).Collection and adaptation of the present experience (competence) in teaching/studying issues in accordance with planned centres needs.Conditions determination for planned centres long-term cooperation (joint activities).</t>
    </r>
  </si>
  <si>
    <t>01.04.2019-28.02.2022</t>
  </si>
  <si>
    <r>
      <t xml:space="preserve">Overal objective: </t>
    </r>
    <r>
      <rPr>
        <sz val="9"/>
        <color theme="1"/>
        <rFont val="Verdana"/>
        <family val="2"/>
        <charset val="204"/>
      </rPr>
      <t xml:space="preserve"> adaptation and implementation of uniform biological indicators for assessment and control of environmental quality in the eastern GoF. </t>
    </r>
    <r>
      <rPr>
        <b/>
        <sz val="9"/>
        <color theme="1"/>
        <rFont val="Verdana"/>
        <family val="2"/>
        <charset val="204"/>
      </rPr>
      <t xml:space="preserve">Specific objectives: </t>
    </r>
    <r>
      <rPr>
        <sz val="9"/>
        <color theme="1"/>
        <rFont val="Verdana"/>
        <family val="2"/>
        <charset val="204"/>
      </rPr>
      <t>The development and harmonisation of marine monitoring and environmental status assessment between countries sharing the same sub-regions are essential. In particular, the exchange of information regarding the evaluation of pressures, joint attempts to fill in gaps regarding GES descriptors and boundaries, joint development of monitoring programs are needed.</t>
    </r>
    <r>
      <rPr>
        <b/>
        <sz val="9"/>
        <color theme="1"/>
        <rFont val="Verdana"/>
        <family val="2"/>
        <charset val="204"/>
      </rPr>
      <t xml:space="preserve">  </t>
    </r>
  </si>
  <si>
    <t>ACTIVE VILLAGE</t>
  </si>
  <si>
    <r>
      <t xml:space="preserve">Overal objective: </t>
    </r>
    <r>
      <rPr>
        <sz val="9"/>
        <color theme="1"/>
        <rFont val="Verdana"/>
        <family val="2"/>
        <charset val="204"/>
      </rPr>
      <t xml:space="preserve">Increasing rural SME's development and entrepreneurship by fostering cross-border cooperation and product development in horticultural sector.  The objective will be achieved through organizing training and promotional activities, strengthening of cross-border business contacts and creation of modern infrastructure for processing of horticultural products in South-East Estonia and Pskov region. </t>
    </r>
    <r>
      <rPr>
        <b/>
        <sz val="9"/>
        <color theme="1"/>
        <rFont val="Verdana"/>
        <family val="2"/>
        <charset val="204"/>
      </rPr>
      <t xml:space="preserve">  Specific objectives: </t>
    </r>
    <r>
      <rPr>
        <sz val="9"/>
        <color theme="1"/>
        <rFont val="Verdana"/>
        <family val="2"/>
        <charset val="204"/>
      </rPr>
      <t xml:space="preserve">The assortment and volume of farm products and processed local food products will increase and the competitiveness of rural SMEs in project area will be improved. It will happen due to substantial and active involvement of rural SMEs to project activities. </t>
    </r>
  </si>
  <si>
    <t>11.03.2019- 10.09.2021</t>
  </si>
  <si>
    <t>Connecting Through Music</t>
  </si>
  <si>
    <r>
      <t xml:space="preserve">Overal objective:  </t>
    </r>
    <r>
      <rPr>
        <sz val="9"/>
        <color theme="1"/>
        <rFont val="Verdana"/>
        <family val="2"/>
        <charset val="204"/>
      </rPr>
      <t>to improve cooperation and contacts between  educational organisations in Pskov and Räpina,  change experiences, develop skills and promote music education as hobby education and preparative education for further vocational or even higher education.</t>
    </r>
    <r>
      <rPr>
        <b/>
        <sz val="9"/>
        <color theme="1"/>
        <rFont val="Verdana"/>
        <family val="2"/>
        <charset val="204"/>
      </rPr>
      <t xml:space="preserve">  Specific objectives: </t>
    </r>
    <r>
      <rPr>
        <sz val="9"/>
        <color theme="1"/>
        <rFont val="Verdana"/>
        <family val="2"/>
        <charset val="204"/>
      </rPr>
      <t xml:space="preserve">1) improving cooperation between music schools.2) promoting the music education and cultural heritage. 3) improving the teaching and learning conditions </t>
    </r>
  </si>
  <si>
    <t>ER2</t>
  </si>
  <si>
    <t>ER3</t>
  </si>
  <si>
    <t>ER4</t>
  </si>
  <si>
    <t>SME ACCESS</t>
  </si>
  <si>
    <t>01.04.2019-30.09.2021</t>
  </si>
  <si>
    <t xml:space="preserve">
64001 Lõuna-Eesti (EE008) </t>
  </si>
  <si>
    <t xml:space="preserve">
Lõuna-Eesti (EE008) Põhja-Eesti (adjoining region) (EE001 Pskov Oblast (RU003)</t>
  </si>
  <si>
    <r>
      <t xml:space="preserve">Overal objective:  </t>
    </r>
    <r>
      <rPr>
        <sz val="9"/>
        <color theme="1"/>
        <rFont val="Verdana"/>
        <family val="2"/>
        <charset val="204"/>
      </rPr>
      <t>Increased SME development in Setomaa and Pechory district, which will be achieved through traditional business promoting and improved infrastructure.</t>
    </r>
    <r>
      <rPr>
        <b/>
        <sz val="9"/>
        <color theme="1"/>
        <rFont val="Verdana"/>
        <family val="2"/>
        <charset val="204"/>
      </rPr>
      <t xml:space="preserve">  Specific objectives: 1) </t>
    </r>
    <r>
      <rPr>
        <sz val="9"/>
        <color theme="1"/>
        <rFont val="Verdana"/>
        <family val="2"/>
        <charset val="204"/>
      </rPr>
      <t>Increased SME development and entrepreneurship in Setomaa and Pechory district through traditional business promoting and cross-border business contacts
2) Improved quality of business environment of border areas through better road infrastructure and traffic possibilities in Setomaa and Pechory district</t>
    </r>
  </si>
  <si>
    <t xml:space="preserve">01.07.2019- 31.12.2021 </t>
  </si>
  <si>
    <t xml:space="preserve">02.09.2019- 01.09.2022 </t>
  </si>
  <si>
    <t>01.07.2019- 30.06.2022</t>
  </si>
  <si>
    <t>Common Peipsi 2</t>
  </si>
  <si>
    <t>Economically and Environmentally Sustainable Lake Peipsi area 2</t>
  </si>
  <si>
    <t xml:space="preserve">
Lõuna-Eesti (EE008) Pskov Oblast (RU003)</t>
  </si>
  <si>
    <r>
      <t xml:space="preserve">Overal objective:   </t>
    </r>
    <r>
      <rPr>
        <sz val="9"/>
        <color theme="1"/>
        <rFont val="Verdana"/>
        <family val="2"/>
        <charset val="204"/>
      </rPr>
      <t>To promote sustainable socio-economic and environmental development of the Lake Peipsi area</t>
    </r>
    <r>
      <rPr>
        <b/>
        <sz val="9"/>
        <color theme="1"/>
        <rFont val="Verdana"/>
        <family val="2"/>
        <charset val="204"/>
      </rPr>
      <t xml:space="preserve"> Specific objectives: </t>
    </r>
    <r>
      <rPr>
        <sz val="9"/>
        <color theme="1"/>
        <rFont val="Verdana"/>
        <family val="2"/>
        <charset val="204"/>
      </rPr>
      <t>1. Contribute to the improvement of the environmental situation of the Lake Peipsi basin. 2. Support the development of water related tourism</t>
    </r>
  </si>
  <si>
    <t>Development of the unique Narva-Ivangorod trans-border fortresses ensemble as a single cultural and tourist object. 2nd stage</t>
  </si>
  <si>
    <t>Narva-Ivangorod Castles 2</t>
  </si>
  <si>
    <t>Foundation Narva Museum</t>
  </si>
  <si>
    <t>20308 Kirde-Eesti (EE007)</t>
  </si>
  <si>
    <r>
      <t xml:space="preserve">Overal objective: </t>
    </r>
    <r>
      <rPr>
        <sz val="9"/>
        <color theme="1"/>
        <rFont val="Verdana"/>
        <family val="2"/>
        <charset val="204"/>
      </rPr>
      <t>Improvement of business and living environment by increasing the competitiveness of the cross-border region through continuing development of the Narva-Ivangorod trans-border fortresses ensemble as a single cultural and tourist product.</t>
    </r>
    <r>
      <rPr>
        <b/>
        <sz val="9"/>
        <color theme="1"/>
        <rFont val="Verdana"/>
        <family val="2"/>
        <charset val="204"/>
      </rPr>
      <t xml:space="preserve">   Specific objectives: </t>
    </r>
    <r>
      <rPr>
        <sz val="9"/>
        <color theme="1"/>
        <rFont val="Verdana"/>
        <family val="2"/>
        <charset val="204"/>
      </rPr>
      <t>1.1 The attractiveness of Narva Castle territory to visitors is improved. 1.2 The attractiveness of Ivangorod Castle territory to visitors is improved. 1.3 Sharing the acquired knowledge with general public and enterprises</t>
    </r>
  </si>
  <si>
    <t>Geographical coverage</t>
  </si>
  <si>
    <t>Project Postcode of Lead Beneficiary</t>
  </si>
  <si>
    <t xml:space="preserve">River Promenades III </t>
  </si>
  <si>
    <t>Development of historical riverside protection area in Narva/Estonia and Ivangorod/Russia III stage</t>
  </si>
  <si>
    <t>Narva City Government,  Department for City Development and Economy</t>
  </si>
  <si>
    <r>
      <t xml:space="preserve">Overal objective:  </t>
    </r>
    <r>
      <rPr>
        <sz val="9"/>
        <color theme="1"/>
        <rFont val="Verdana"/>
        <family val="2"/>
        <charset val="204"/>
      </rPr>
      <t xml:space="preserve"> Integrated construction and improvement of the historical promenade areas in Narva/Estonia and Ivangorod/Russia and conversion of the CBC area into attractive place for tourism and business development</t>
    </r>
    <r>
      <rPr>
        <b/>
        <sz val="9"/>
        <color theme="1"/>
        <rFont val="Verdana"/>
        <family val="2"/>
        <charset val="204"/>
      </rPr>
      <t xml:space="preserve"> Specific objectives: </t>
    </r>
    <r>
      <rPr>
        <sz val="9"/>
        <color theme="1"/>
        <rFont val="Verdana"/>
        <family val="2"/>
        <charset val="204"/>
      </rPr>
      <t>1. Integrated construction of Narva and Ivangorod historical promenades, the second stage of construction. 2.Promotion of tourist product "Historical cross-border promenades" and attraction of entrepreneurs for business development in Narva-Ivangorod riverside area.</t>
    </r>
    <r>
      <rPr>
        <b/>
        <sz val="9"/>
        <color theme="1"/>
        <rFont val="Verdana"/>
        <family val="2"/>
        <charset val="204"/>
      </rPr>
      <t xml:space="preserve"> </t>
    </r>
    <r>
      <rPr>
        <sz val="9"/>
        <color theme="1"/>
        <rFont val="Verdana"/>
        <family val="2"/>
        <charset val="204"/>
      </rPr>
      <t>3. Strengthening of the capacity of CBC region and expanding cross-border cooperation.</t>
    </r>
  </si>
  <si>
    <t>19086 Põhja-Eesti (adjoining region) (EE001)</t>
  </si>
  <si>
    <t>199034 Sankt-Peterburg (RU001)</t>
  </si>
  <si>
    <t>Improving biodiversity and increasing awareness of environmental protection in regional centres in Estonian-Russian border area</t>
  </si>
  <si>
    <t>ER1</t>
  </si>
  <si>
    <t>51009 Lõuna-Eesti (EE008)</t>
  </si>
  <si>
    <t>20307 Kirde-Eesti (EE007)</t>
  </si>
  <si>
    <t>50090 Lõuna-Eesti (EE008)</t>
  </si>
  <si>
    <t>51007 Lõuna-Eesti (EE008)</t>
  </si>
  <si>
    <t>65301 Lõuna-Eesti (EE008)</t>
  </si>
  <si>
    <t>65620 Lõuna-Eesti (EE008)</t>
  </si>
  <si>
    <t>64001 Lõuna-Eesti (EE008)</t>
  </si>
  <si>
    <t>51014 Lõuna-Eesti (EE008)</t>
  </si>
  <si>
    <t>41595 Kirde-Eesti (EE007)</t>
  </si>
  <si>
    <t>64505 Lõuna-Eesti (EE008)</t>
  </si>
  <si>
    <t>Lead beneficiary</t>
  </si>
  <si>
    <t>Duration of project (months)</t>
  </si>
  <si>
    <t>Total eligible expenditure (EUR)</t>
  </si>
  <si>
    <t>EE-RU Programme co-financing (EUR)</t>
  </si>
  <si>
    <t>EE-RU Programme co-financing rate (%)</t>
  </si>
  <si>
    <t xml:space="preserve">Grant Contract concluded </t>
  </si>
  <si>
    <t>ER101</t>
  </si>
  <si>
    <t>ER126</t>
  </si>
  <si>
    <t>GreenMind</t>
  </si>
  <si>
    <t>Raising Environmental Awareness in Estonian-Russian Border Area</t>
  </si>
  <si>
    <r>
      <t>Overal Objective:</t>
    </r>
    <r>
      <rPr>
        <sz val="9"/>
        <color theme="1"/>
        <rFont val="Verdana"/>
        <family val="2"/>
        <charset val="204"/>
      </rPr>
      <t xml:space="preserve"> to contribute to increasing of public green minding for creation of environmentally-oriented, energy-efficient and attractive living conditions and recreation in the region of transboundary Peipsi/Chudskoye Lake. </t>
    </r>
    <r>
      <rPr>
        <b/>
        <sz val="9"/>
        <color theme="1"/>
        <rFont val="Verdana"/>
        <family val="2"/>
        <charset val="204"/>
      </rPr>
      <t>Specific objective:</t>
    </r>
    <r>
      <rPr>
        <sz val="9"/>
        <color theme="1"/>
        <rFont val="Verdana"/>
        <family val="2"/>
        <charset val="204"/>
      </rPr>
      <t xml:space="preserve"> </t>
    </r>
    <r>
      <rPr>
        <b/>
        <sz val="9"/>
        <color theme="1"/>
        <rFont val="Verdana"/>
        <family val="2"/>
        <charset val="204"/>
      </rPr>
      <t>1</t>
    </r>
    <r>
      <rPr>
        <sz val="9"/>
        <color theme="1"/>
        <rFont val="Verdana"/>
        <family val="2"/>
        <charset val="204"/>
      </rPr>
      <t xml:space="preserve">: Improved quality of environmental education in Peipsi/Chudskoye region by increased capacity of educators, developed and put into practice regionally-oriented and effective teaching and learning technologies. </t>
    </r>
    <r>
      <rPr>
        <b/>
        <sz val="9"/>
        <color theme="1"/>
        <rFont val="Verdana"/>
        <family val="2"/>
        <charset val="204"/>
      </rPr>
      <t>2:</t>
    </r>
    <r>
      <rPr>
        <sz val="9"/>
        <color theme="1"/>
        <rFont val="Verdana"/>
        <family val="2"/>
        <charset val="204"/>
      </rPr>
      <t xml:space="preserve"> Increased public awareness of negative human impact on common ecosystems of Peipsi/Chudskoye region, of environmentally-responsible and energy efficient production and consumption, hence strengthened public readiness to adopt a more environmentally-friendly level of behavior</t>
    </r>
  </si>
  <si>
    <t>Pskov regional public organization "Lake Peipsi Project (Pskov)"</t>
  </si>
  <si>
    <t>180000 Pskov Oblast (RU003)</t>
  </si>
  <si>
    <t xml:space="preserve">Pskov Oblast (RU003)Lõuna-Eesti (EE008) </t>
  </si>
  <si>
    <t>01.08.2019-31.01.2022</t>
  </si>
  <si>
    <t>01.09.2019-31.08.2021</t>
  </si>
  <si>
    <t>LOCAL FIRE</t>
  </si>
  <si>
    <t>Joint actions for improving local rescue fire services to protect forests and settlements in EE-RU border area</t>
  </si>
  <si>
    <t>Administration of the Pskovskiy area</t>
  </si>
  <si>
    <r>
      <t>Overall objective:</t>
    </r>
    <r>
      <rPr>
        <sz val="9"/>
        <color theme="1"/>
        <rFont val="Verdana"/>
        <family val="2"/>
        <charset val="204"/>
      </rPr>
      <t xml:space="preserve">To improve of living and leisure safety in RU-EE border area through the complex of shared actions in risk management for the forest and land fire protection. </t>
    </r>
    <r>
      <rPr>
        <b/>
        <sz val="9"/>
        <color theme="1"/>
        <rFont val="Verdana"/>
        <family val="2"/>
        <charset val="204"/>
      </rPr>
      <t xml:space="preserve">Specific objectives: </t>
    </r>
    <r>
      <rPr>
        <sz val="9"/>
        <color theme="1"/>
        <rFont val="Verdana"/>
        <family val="2"/>
        <charset val="204"/>
      </rPr>
      <t>1. Intermunicipal cooperation for prevention and localization of the large forest and land fires in border territories of Russia and Estonia improved. 2. The number of the uncontrolled huge forest and land fires in the border area and the damage to the inhabitants and nature decreased</t>
    </r>
  </si>
  <si>
    <t>180000 Pskov Oblast (RU003) Kirde-Eesti (EE007)</t>
  </si>
  <si>
    <t>2nd Call</t>
  </si>
  <si>
    <t>ER91</t>
  </si>
  <si>
    <t>Entreprenership programme for upper-secondary students "ESTRUS-preneurs"</t>
  </si>
  <si>
    <t>"ESTRUS-preneurs"</t>
  </si>
  <si>
    <t>ER53</t>
  </si>
  <si>
    <t>Narva Language Lyceum</t>
  </si>
  <si>
    <t>12 Month</t>
  </si>
  <si>
    <r>
      <t>Overal Objective:</t>
    </r>
    <r>
      <rPr>
        <sz val="9"/>
        <color theme="1"/>
        <rFont val="Verdana"/>
        <family val="2"/>
        <charset val="204"/>
      </rPr>
      <t xml:space="preserve">  The project main overall objective is promotion of entrepreneurship and proving the students of partner schools with the first experience in cross-border business initiative. The model tested in the project can be used by other educational institutions in the region. The students'  ideas can become a start of their future business. </t>
    </r>
    <r>
      <rPr>
        <b/>
        <sz val="9"/>
        <color theme="1"/>
        <rFont val="Verdana"/>
        <family val="2"/>
        <charset val="204"/>
      </rPr>
      <t>Specific objective:</t>
    </r>
    <r>
      <rPr>
        <sz val="9"/>
        <color theme="1"/>
        <rFont val="Verdana"/>
        <family val="2"/>
        <charset val="204"/>
      </rPr>
      <t xml:space="preserve"> Testing the model of students' cross-border mini-companies (the model, which was developed in the Project EU-preneurs will be tested in the context of Estonian-Russian cross-border initiatives and disseminated among secondary schools of the region for working wth it and impovement of young people's entrepreneurial competences)</t>
    </r>
  </si>
  <si>
    <t>20608 Kirde-Eesti (EE007)</t>
  </si>
  <si>
    <t>Kirde-Eesti (EE007) Sankt-Peterburg (RU001)</t>
  </si>
  <si>
    <t>01.11.2019-31.10.2020</t>
  </si>
  <si>
    <t>Narva and Slantsy riverside areas development for business and visiting environment improvement</t>
  </si>
  <si>
    <t>Narva-Slantsy Leisure Cluster</t>
  </si>
  <si>
    <t>Narva City Government, Department for City Development and Economy  Narva Department for City Development and Economy</t>
  </si>
  <si>
    <t xml:space="preserve">Kirde-Eesti (EE007) Leningrad Oblast (RU002) </t>
  </si>
  <si>
    <t>30 Month</t>
  </si>
  <si>
    <t>01.11.2019-30.04.2022</t>
  </si>
  <si>
    <r>
      <t>Overal Objective:</t>
    </r>
    <r>
      <rPr>
        <sz val="9"/>
        <color theme="1"/>
        <rFont val="Verdana"/>
        <family val="2"/>
        <charset val="204"/>
      </rPr>
      <t xml:space="preserve"> Integrated riversides areas development for business and visiting environment improvement in Narva/Estonia and Slantsy/Russia to ensure conversation of the CBC area into attractive place for business and living. </t>
    </r>
    <r>
      <rPr>
        <b/>
        <sz val="9"/>
        <color theme="1"/>
        <rFont val="Verdana"/>
        <family val="2"/>
        <charset val="204"/>
      </rPr>
      <t>Specific objective:</t>
    </r>
    <r>
      <rPr>
        <sz val="9"/>
        <color theme="1"/>
        <rFont val="Verdana"/>
        <family val="2"/>
        <charset val="204"/>
      </rPr>
      <t xml:space="preserve"> 1. Reconstruction of Narva and Slantsy riversides areas to improve business and leisure/visiting environment in CBC region. 2.Development of Narva- Slantsy Leisure Cluster to ensure and promote business development in CBC region. 3. Strengthening of the capacity of CBC region and expanding cross-border cooperation.  </t>
    </r>
  </si>
  <si>
    <t>ER29</t>
  </si>
  <si>
    <t>Emajoe-Pskov WMP-2</t>
  </si>
  <si>
    <t>Municipal Enterprise of Pskov city "Gorvodokanal"</t>
  </si>
  <si>
    <t>01.12.2019-30.11.2021</t>
  </si>
  <si>
    <t>24 Month</t>
  </si>
  <si>
    <t>180000 Pskov Oblast (RU003) Lõuna-Eesti (EE008)</t>
  </si>
  <si>
    <r>
      <t>Overal Objective:</t>
    </r>
    <r>
      <rPr>
        <sz val="9"/>
        <color theme="1"/>
        <rFont val="Verdana"/>
        <family val="2"/>
        <charset val="204"/>
      </rPr>
      <t xml:space="preserve"> Improving the ecological situation in the ecosystem of Lake Peipsi by reduce the negative impact on the environment  from the operation of centralized utility sewage system.                                            Enhancement urban environment and living standard                                  </t>
    </r>
    <r>
      <rPr>
        <b/>
        <sz val="9"/>
        <color theme="1"/>
        <rFont val="Verdana"/>
        <family val="2"/>
        <charset val="204"/>
      </rPr>
      <t>Specific objective:</t>
    </r>
    <r>
      <rPr>
        <sz val="9"/>
        <color theme="1"/>
        <rFont val="Verdana"/>
        <family val="2"/>
        <charset val="204"/>
      </rPr>
      <t xml:space="preserve"> 1. Sustainig/ensuring the proper and on-time monitoring of sewage networks in Pskov city, Russia  and 12 municipalities in Estonia.                                                                2. Ensuring the sanitary and epidemiological welfare of population living on the program area  </t>
    </r>
  </si>
  <si>
    <t xml:space="preserve">Improving the quality of shared assets by reducing their pollution load from utility sewer systems of  towns and rural areas  in the programme territory  (Pskov area and south Estonia). </t>
  </si>
  <si>
    <t>Specific area</t>
  </si>
  <si>
    <t>Increasing SME competitivness and enterpreneurship by fostering co-operation between public, private and R&amp;D sectors</t>
  </si>
  <si>
    <t>Improving the business environment through the development of business support measures and infrastructure</t>
  </si>
  <si>
    <t>Increasing SME development and enterpreneurship by fostering cross-border business contacts and the development of services and products</t>
  </si>
  <si>
    <t>Improving the biodiversity of joint natural assets</t>
  </si>
  <si>
    <t>Improving the quality of shared water assets by reducing their pollution load</t>
  </si>
  <si>
    <t>Increasing awareness of environmental protection and the efficient use of energy resources</t>
  </si>
  <si>
    <t>Fostering shared actions in risk management and a readiness to cope with environmental disasters</t>
  </si>
  <si>
    <t>Increasing the throughput capacity of existing border crossing points through the development of BCP infrastructure and border management procedures</t>
  </si>
  <si>
    <t>Increasingthe throughput capacity of existing border crossing points by refurbishing and improving border crossing roads and supporting infrastructure</t>
  </si>
  <si>
    <t>Improving cooperation between local and regional authorities and their sub-units</t>
  </si>
  <si>
    <t>Improving cooperation between local and regional communities</t>
  </si>
  <si>
    <t>Not applicable (Technical assistance)</t>
  </si>
  <si>
    <t>ER89</t>
  </si>
  <si>
    <t>New Technologies and Innovation in Theatre</t>
  </si>
  <si>
    <t>NTIT</t>
  </si>
  <si>
    <r>
      <t xml:space="preserve">Overal Objective: </t>
    </r>
    <r>
      <rPr>
        <sz val="9"/>
        <color theme="1"/>
        <rFont val="Verdana"/>
        <family val="2"/>
        <charset val="204"/>
      </rPr>
      <t>Developing cultural tourism and business activity, creating more visibility for cultural heritage in border regions (Eastern Virumaa, Narva and Leningrad oblast).</t>
    </r>
    <r>
      <rPr>
        <b/>
        <sz val="9"/>
        <color theme="1"/>
        <rFont val="Verdana"/>
        <family val="2"/>
        <charset val="204"/>
      </rPr>
      <t xml:space="preserve"> Specific objective: </t>
    </r>
    <r>
      <rPr>
        <sz val="9"/>
        <color theme="1"/>
        <rFont val="Verdana"/>
        <family val="2"/>
        <charset val="204"/>
      </rPr>
      <t>Enhancing cross-border SMEs competitiveness in creative industries through fostering innovation, research and technological development.</t>
    </r>
  </si>
  <si>
    <t>The foundation Vaba Lava (Open Space)</t>
  </si>
  <si>
    <t>36 Month</t>
  </si>
  <si>
    <t>01.01.2020-31.12.2022</t>
  </si>
  <si>
    <t>Põhja-Eesti (adjoining region) (EE001)</t>
  </si>
  <si>
    <r>
      <t xml:space="preserve">Estonia-Russia CBC Programme List of projects </t>
    </r>
    <r>
      <rPr>
        <sz val="10"/>
        <color theme="1"/>
        <rFont val="Verdana"/>
        <family val="2"/>
        <charset val="186"/>
      </rPr>
      <t>(updated 09.01.2020)</t>
    </r>
  </si>
  <si>
    <t>Call</t>
  </si>
  <si>
    <t>LIP</t>
  </si>
  <si>
    <t xml:space="preserve">Call for proposals/LIP </t>
  </si>
  <si>
    <t>1st Call</t>
  </si>
  <si>
    <t>ER54</t>
  </si>
  <si>
    <t>Improving the quality of shared water assets in Est-Rus border area</t>
  </si>
  <si>
    <t>PureWater</t>
  </si>
  <si>
    <t>Municipal enterprise for the operation of systems of water supply and sanitation "Vodokanal" Velikie Luki</t>
  </si>
  <si>
    <t>01.03.2020-28.02.2022</t>
  </si>
  <si>
    <r>
      <rPr>
        <b/>
        <sz val="9"/>
        <color theme="1"/>
        <rFont val="Verdana"/>
        <family val="2"/>
        <charset val="204"/>
      </rPr>
      <t>Overall objective:</t>
    </r>
    <r>
      <rPr>
        <sz val="9"/>
        <color theme="1"/>
        <rFont val="Verdana"/>
        <family val="2"/>
        <charset val="186"/>
      </rPr>
      <t xml:space="preserve"> improved housing energy performance level in Estonia and Pskov region through introducing new technologies and solutions in order to encourage public sector to adopt a more environment-friendly level of behaviour.                               </t>
    </r>
    <r>
      <rPr>
        <b/>
        <sz val="9"/>
        <color theme="1"/>
        <rFont val="Verdana"/>
        <family val="2"/>
        <charset val="204"/>
      </rPr>
      <t>Specific objectives:</t>
    </r>
    <r>
      <rPr>
        <sz val="9"/>
        <color theme="1"/>
        <rFont val="Verdana"/>
        <family val="2"/>
        <charset val="204"/>
      </rPr>
      <t>1) Increasing the awareness and capacity of public sector in local, regional and national level to plan and administrate reconstruction projects of public houses
2) Exchange of best practices and experiences in energy efficient housing and in using most innovative technologies and solutions
3) Finding and testing best solutions for reconstruction of different types of public buildings in programme area</t>
    </r>
  </si>
  <si>
    <r>
      <rPr>
        <b/>
        <sz val="9"/>
        <color theme="1"/>
        <rFont val="Verdana"/>
        <family val="2"/>
        <charset val="204"/>
      </rPr>
      <t>Overall objective:</t>
    </r>
    <r>
      <rPr>
        <sz val="9"/>
        <color theme="1"/>
        <rFont val="Verdana"/>
        <family val="2"/>
        <charset val="186"/>
      </rPr>
      <t xml:space="preserve"> to contribute to the overall
good status of the Baltic Sea.                            </t>
    </r>
    <r>
      <rPr>
        <b/>
        <sz val="9"/>
        <color theme="1"/>
        <rFont val="Verdana"/>
        <family val="2"/>
        <charset val="204"/>
      </rPr>
      <t xml:space="preserve">Specific objectives: </t>
    </r>
    <r>
      <rPr>
        <sz val="9"/>
        <color theme="1"/>
        <rFont val="Verdana"/>
        <family val="2"/>
        <charset val="204"/>
      </rPr>
      <t>Narva river joint water assets effective management;Raising awareness and increasing cooperation in the field of environmental protection.The fulfillment by Russia and Estonia of International obligations (Est-Rus JC, HELCOM) in achieving a healthy environment the Gulf of Finland of the Baltic Sea.</t>
    </r>
    <r>
      <rPr>
        <b/>
        <sz val="9"/>
        <color theme="1"/>
        <rFont val="Verdana"/>
        <family val="2"/>
        <charset val="204"/>
      </rPr>
      <t xml:space="preserve">
</t>
    </r>
    <r>
      <rPr>
        <sz val="9"/>
        <color theme="1"/>
        <rFont val="Verdana"/>
        <family val="2"/>
        <charset val="186"/>
      </rPr>
      <t xml:space="preserve">
</t>
    </r>
  </si>
  <si>
    <r>
      <rPr>
        <b/>
        <sz val="9"/>
        <color theme="1"/>
        <rFont val="Verdana"/>
        <family val="2"/>
        <charset val="204"/>
      </rPr>
      <t>Overall objective:</t>
    </r>
    <r>
      <rPr>
        <sz val="9"/>
        <color theme="1"/>
        <rFont val="Verdana"/>
        <family val="2"/>
        <charset val="186"/>
      </rPr>
      <t xml:space="preserve">enhanced development of tourism and tourism SMEs along the expanded Via Hanseatica (VH) route due to smart marketing of Via Hanseatica and strong network of Via Hanseatica entrepreneurs. </t>
    </r>
    <r>
      <rPr>
        <b/>
        <sz val="9"/>
        <color theme="1"/>
        <rFont val="Verdana"/>
        <family val="2"/>
        <charset val="204"/>
      </rPr>
      <t xml:space="preserve">Specific objectives: </t>
    </r>
    <r>
      <rPr>
        <sz val="9"/>
        <color theme="1"/>
        <rFont val="Verdana"/>
        <family val="2"/>
        <charset val="186"/>
      </rPr>
      <t xml:space="preserve">1) Extending the VH route by adding four new destinations
2) Improved cross-border cooperation of public and private sector from project area form reinforced network of VH entrepreneurs and other stakeholders  
3)Smart marketing of VH (including cross-marketing) resulting to increased accessibility and increased awareness of project area for foreign and domestic tourists  </t>
    </r>
  </si>
  <si>
    <r>
      <t>Overall objective:</t>
    </r>
    <r>
      <rPr>
        <sz val="9"/>
        <color theme="1"/>
        <rFont val="Verdana"/>
        <family val="2"/>
        <charset val="204"/>
      </rPr>
      <t xml:space="preserve"> Improved cooperation between municipal authorities and communities in introducing old traditions, customs and language in schools locating in historical Setomaa territory in order to preserve and promote local cultural and historical heritage.</t>
    </r>
    <r>
      <rPr>
        <b/>
        <sz val="9"/>
        <color theme="1"/>
        <rFont val="Verdana"/>
        <family val="2"/>
        <charset val="204"/>
      </rPr>
      <t xml:space="preserve">   Specific objectives:</t>
    </r>
    <r>
      <rPr>
        <sz val="9"/>
        <color theme="1"/>
        <rFont val="Verdana"/>
        <family val="2"/>
        <charset val="204"/>
      </rPr>
      <t xml:space="preserve"> 1) Attractive heritage teaching programme created for schools in historical Setomaa area
2) Creation of strong cooperation network between municipalities, school and local communities</t>
    </r>
  </si>
  <si>
    <r>
      <t>Overall objective:</t>
    </r>
    <r>
      <rPr>
        <sz val="9"/>
        <color theme="1"/>
        <rFont val="Verdana"/>
        <family val="2"/>
        <charset val="204"/>
      </rPr>
      <t xml:space="preserve"> Improving awareness and capacity of maritime spatial planners and resource managers to mitigate risks related to cumulative pressures of human uses and climate change in the transboundary area of the Gulf of Finland.  </t>
    </r>
    <r>
      <rPr>
        <b/>
        <sz val="9"/>
        <color theme="1"/>
        <rFont val="Verdana"/>
        <family val="2"/>
        <charset val="204"/>
      </rPr>
      <t xml:space="preserve"> Specific objectives: </t>
    </r>
    <r>
      <rPr>
        <sz val="9"/>
        <color theme="1"/>
        <rFont val="Verdana"/>
        <family val="2"/>
        <charset val="204"/>
      </rPr>
      <t>Harmonizing methods in mapping of biodiversity and ecosystem services; producing maps of biodiversity and ecosystem services under different scenarios of human pressures and climate change; implementing a cross-border functional decision support tool to provide practical solutions to mitigate disaster risks due to cumulative human pressures and climate change.</t>
    </r>
  </si>
  <si>
    <r>
      <t>Overall objective:</t>
    </r>
    <r>
      <rPr>
        <sz val="9"/>
        <color theme="1"/>
        <rFont val="Verdana"/>
        <family val="2"/>
        <charset val="204"/>
      </rPr>
      <t xml:space="preserve"> to improve co-operation between local and regional authorities and their sub-units in order to promote healthy lifestyles among population in border areas of Estonia and Russia for local population and tourists.</t>
    </r>
    <r>
      <rPr>
        <b/>
        <sz val="9"/>
        <color theme="1"/>
        <rFont val="Verdana"/>
        <family val="2"/>
        <charset val="204"/>
      </rPr>
      <t>Specific objectives:</t>
    </r>
    <r>
      <rPr>
        <sz val="9"/>
        <color theme="1"/>
        <rFont val="Verdana"/>
        <family val="2"/>
        <charset val="204"/>
      </rPr>
      <t xml:space="preserve">Availability of sporting and recreational opportunities widened and related people-to-people cooperation facilitated for local population and tourists in border areas of Estonia and Russia </t>
    </r>
  </si>
  <si>
    <r>
      <t xml:space="preserve">Overall objective: </t>
    </r>
    <r>
      <rPr>
        <sz val="9"/>
        <color theme="1"/>
        <rFont val="Verdana"/>
        <family val="2"/>
        <charset val="204"/>
      </rPr>
      <t xml:space="preserve">Set of recommendations for futher evaluations and main results which allow for subsequent research/studies on European eel in the area  </t>
    </r>
    <r>
      <rPr>
        <b/>
        <sz val="9"/>
        <color theme="1"/>
        <rFont val="Verdana"/>
        <family val="2"/>
        <charset val="204"/>
      </rPr>
      <t xml:space="preserve">  Specific objectives: </t>
    </r>
    <r>
      <rPr>
        <sz val="9"/>
        <color theme="1"/>
        <rFont val="Verdana"/>
        <family val="2"/>
        <charset val="204"/>
      </rPr>
      <t xml:space="preserve">1) 2 mid term reports and 1 final report are publised 2) Workshops, seminars and the final event have been carried out with at least 890 persons in the audience. </t>
    </r>
  </si>
  <si>
    <r>
      <rPr>
        <b/>
        <sz val="9"/>
        <color theme="1"/>
        <rFont val="Verdana"/>
        <family val="2"/>
        <charset val="204"/>
      </rPr>
      <t>Overall objective:</t>
    </r>
    <r>
      <rPr>
        <sz val="9"/>
        <color theme="1"/>
        <rFont val="Verdana"/>
        <family val="2"/>
        <charset val="204"/>
      </rPr>
      <t xml:space="preserve"> </t>
    </r>
    <r>
      <rPr>
        <sz val="9"/>
        <color theme="1"/>
        <rFont val="Verdana"/>
        <family val="2"/>
        <charset val="186"/>
      </rPr>
      <t xml:space="preserve">to support regional SME development by fostering cross-border business contacts and the development of new products.                </t>
    </r>
    <r>
      <rPr>
        <b/>
        <sz val="9"/>
        <color theme="1"/>
        <rFont val="Verdana"/>
        <family val="2"/>
        <charset val="204"/>
      </rPr>
      <t>Specific objective:</t>
    </r>
    <r>
      <rPr>
        <sz val="9"/>
        <color theme="1"/>
        <rFont val="Verdana"/>
        <family val="2"/>
        <charset val="204"/>
      </rPr>
      <t>1) Develop a scalable process to replace fossil based non-biodegradable styrene with a biodegradable bio-based styrene counterpart from wood biomass.                                                                                  2) Form connections between private companies and universities as well as between Estonia and Russia.</t>
    </r>
  </si>
  <si>
    <r>
      <t xml:space="preserve">Overall objective: </t>
    </r>
    <r>
      <rPr>
        <sz val="9"/>
        <color theme="1"/>
        <rFont val="Verdana"/>
        <family val="2"/>
        <charset val="204"/>
      </rPr>
      <t xml:space="preserve">to increase the people’s awareness of the importance of environmental protection and energy-efficient practices, and create an attractive, biologically diverse and environemntally sustainable urban area in regional centres (Võru and Pskov) at the border.   </t>
    </r>
    <r>
      <rPr>
        <b/>
        <sz val="9"/>
        <color theme="1"/>
        <rFont val="Verdana"/>
        <family val="2"/>
        <charset val="204"/>
      </rPr>
      <t>Specific objectives:</t>
    </r>
    <r>
      <rPr>
        <sz val="9"/>
        <color theme="1"/>
        <rFont val="Verdana"/>
        <family val="2"/>
        <charset val="204"/>
      </rPr>
      <t>The people’s awareness about the importance of environmental protection and energy-efficient practices are increased. An attractive, biologically diverse and environmentally sustainable urban areas in regional centres (Võru and Pskov) for study and recreation purose are created</t>
    </r>
  </si>
  <si>
    <r>
      <t xml:space="preserve">Overall objective: </t>
    </r>
    <r>
      <rPr>
        <sz val="9"/>
        <color theme="1"/>
        <rFont val="Verdana"/>
        <family val="2"/>
        <charset val="204"/>
      </rPr>
      <t xml:space="preserve"> adaptation and implementation of uniform biological indicators for assessment and control of environmental quality in the eastern GoF. </t>
    </r>
    <r>
      <rPr>
        <b/>
        <sz val="9"/>
        <color theme="1"/>
        <rFont val="Verdana"/>
        <family val="2"/>
        <charset val="204"/>
      </rPr>
      <t xml:space="preserve">Specific objectives: </t>
    </r>
    <r>
      <rPr>
        <sz val="9"/>
        <color theme="1"/>
        <rFont val="Verdana"/>
        <family val="2"/>
        <charset val="204"/>
      </rPr>
      <t>The development and harmonisation of marine monitoring and environmental status assessment between countries sharing the same sub-regions are essential. In particular, the exchange of information regarding the evaluation of pressures, joint attempts to fill in gaps regarding GES descriptors and boundaries, joint development of monitoring programs are needed.</t>
    </r>
    <r>
      <rPr>
        <b/>
        <sz val="9"/>
        <color theme="1"/>
        <rFont val="Verdana"/>
        <family val="2"/>
        <charset val="204"/>
      </rPr>
      <t xml:space="preserve">  </t>
    </r>
  </si>
  <si>
    <r>
      <t xml:space="preserve">Overall objective:  </t>
    </r>
    <r>
      <rPr>
        <sz val="9"/>
        <color theme="1"/>
        <rFont val="Verdana"/>
        <family val="2"/>
        <charset val="204"/>
      </rPr>
      <t>to increase the level of entrepreneurship on both sides of the border  through the educational system improvement and modernization.</t>
    </r>
    <r>
      <rPr>
        <b/>
        <sz val="9"/>
        <color theme="1"/>
        <rFont val="Verdana"/>
        <family val="2"/>
        <charset val="204"/>
      </rPr>
      <t xml:space="preserve">  Specific objectives:</t>
    </r>
    <r>
      <rPr>
        <sz val="9"/>
        <color theme="1"/>
        <rFont val="Verdana"/>
        <family val="2"/>
        <charset val="204"/>
      </rPr>
      <t xml:space="preserve"> Creation of new educational infrastructure on both sides of border in form of hobby-school (centres) providing the IT/science/environmental studying with implementation of enterprising thinking elements (tools).Collection and adaptation of the present experience (competence) in teaching/studying issues in accordance with planned centres needs.Conditions determination for planned centres long-term cooperation (joint activities).</t>
    </r>
  </si>
  <si>
    <r>
      <t xml:space="preserve">Overall objective:  </t>
    </r>
    <r>
      <rPr>
        <sz val="9"/>
        <color theme="1"/>
        <rFont val="Verdana"/>
        <family val="2"/>
        <charset val="204"/>
      </rPr>
      <t>to improve cooperation and contacts between  educational organisations in Pskov and Räpina,  change experiences, develop skills and promote music education as hobby education and preparative education for further vocational or even higher education.</t>
    </r>
    <r>
      <rPr>
        <b/>
        <sz val="9"/>
        <color theme="1"/>
        <rFont val="Verdana"/>
        <family val="2"/>
        <charset val="204"/>
      </rPr>
      <t xml:space="preserve">  Specific objectives: </t>
    </r>
    <r>
      <rPr>
        <sz val="9"/>
        <color theme="1"/>
        <rFont val="Verdana"/>
        <family val="2"/>
        <charset val="204"/>
      </rPr>
      <t xml:space="preserve">1) improving cooperation between music schools.2) promoting the music education and cultural heritage. 3) improving the teaching and learning conditions </t>
    </r>
  </si>
  <si>
    <r>
      <t>Overall Objective:</t>
    </r>
    <r>
      <rPr>
        <sz val="9"/>
        <color theme="1"/>
        <rFont val="Verdana"/>
        <family val="2"/>
        <charset val="204"/>
      </rPr>
      <t xml:space="preserve"> to contribute to increasing of public green minding for creation of environmentally-oriented, energy-efficient and attractive living conditions and recreation in the region of transboundary Peipsi/Chudskoye Lake. </t>
    </r>
    <r>
      <rPr>
        <b/>
        <sz val="9"/>
        <color theme="1"/>
        <rFont val="Verdana"/>
        <family val="2"/>
        <charset val="204"/>
      </rPr>
      <t>Specific objective:</t>
    </r>
    <r>
      <rPr>
        <sz val="9"/>
        <color theme="1"/>
        <rFont val="Verdana"/>
        <family val="2"/>
        <charset val="204"/>
      </rPr>
      <t xml:space="preserve"> </t>
    </r>
    <r>
      <rPr>
        <b/>
        <sz val="9"/>
        <color theme="1"/>
        <rFont val="Verdana"/>
        <family val="2"/>
        <charset val="204"/>
      </rPr>
      <t>1</t>
    </r>
    <r>
      <rPr>
        <sz val="9"/>
        <color theme="1"/>
        <rFont val="Verdana"/>
        <family val="2"/>
        <charset val="204"/>
      </rPr>
      <t xml:space="preserve">: Improved quality of environmental education in Peipsi/Chudskoye region by increased capacity of educators, developed and put into practice regionally-oriented and effective teaching and learning technologies. </t>
    </r>
    <r>
      <rPr>
        <b/>
        <sz val="9"/>
        <color theme="1"/>
        <rFont val="Verdana"/>
        <family val="2"/>
        <charset val="204"/>
      </rPr>
      <t>2:</t>
    </r>
    <r>
      <rPr>
        <sz val="9"/>
        <color theme="1"/>
        <rFont val="Verdana"/>
        <family val="2"/>
        <charset val="204"/>
      </rPr>
      <t xml:space="preserve"> Increased public awareness of negative human impact on common ecosystems of Peipsi/Chudskoye region, of environmentally-responsible and energy efficient production and consumption, hence strengthened public readiness to adopt a more environmentally-friendly level of behavior</t>
    </r>
  </si>
  <si>
    <r>
      <t>Overall Objective:</t>
    </r>
    <r>
      <rPr>
        <sz val="9"/>
        <color theme="1"/>
        <rFont val="Verdana"/>
        <family val="2"/>
        <charset val="204"/>
      </rPr>
      <t xml:space="preserve"> Integrated riversides areas development for business and visiting environment improvement in Narva/Estonia and Slantsy/Russia to ensure conversation of the CBC area into attractive place for business and living. </t>
    </r>
    <r>
      <rPr>
        <b/>
        <sz val="9"/>
        <color theme="1"/>
        <rFont val="Verdana"/>
        <family val="2"/>
        <charset val="204"/>
      </rPr>
      <t>Specific objective:</t>
    </r>
    <r>
      <rPr>
        <sz val="9"/>
        <color theme="1"/>
        <rFont val="Verdana"/>
        <family val="2"/>
        <charset val="204"/>
      </rPr>
      <t xml:space="preserve"> 1. Reconstruction of Narva and Slantsy riversides areas to improve business and leisure/visiting environment in CBC region. 2.Development of Narva- Slantsy Leisure Cluster to ensure and promote business development in CBC region. 3. Strengthening of the capacity of CBC region and expanding cross-border cooperation.  </t>
    </r>
  </si>
  <si>
    <r>
      <t xml:space="preserve">Overall objective:   </t>
    </r>
    <r>
      <rPr>
        <sz val="9"/>
        <color theme="1"/>
        <rFont val="Verdana"/>
        <family val="2"/>
        <charset val="204"/>
      </rPr>
      <t>To promote sustainable socio-economic and environmental development of the Lake Peipsi area</t>
    </r>
    <r>
      <rPr>
        <b/>
        <sz val="9"/>
        <color theme="1"/>
        <rFont val="Verdana"/>
        <family val="2"/>
        <charset val="204"/>
      </rPr>
      <t xml:space="preserve"> Specific objectives: </t>
    </r>
    <r>
      <rPr>
        <sz val="9"/>
        <color theme="1"/>
        <rFont val="Verdana"/>
        <family val="2"/>
        <charset val="204"/>
      </rPr>
      <t>1. Contribute to the improvement of the environmental situation of the Lake Peipsi basin. 2. Support the development of water related tourism</t>
    </r>
  </si>
  <si>
    <r>
      <t xml:space="preserve">Overall objective:  </t>
    </r>
    <r>
      <rPr>
        <sz val="9"/>
        <color theme="1"/>
        <rFont val="Verdana"/>
        <family val="2"/>
        <charset val="204"/>
      </rPr>
      <t xml:space="preserve"> Integrated construction and improvement of the historical promenade areas in Narva/Estonia and Ivangorod/Russia and conversion of the CBC area into attractive place for tourism and business development</t>
    </r>
    <r>
      <rPr>
        <b/>
        <sz val="9"/>
        <color theme="1"/>
        <rFont val="Verdana"/>
        <family val="2"/>
        <charset val="204"/>
      </rPr>
      <t xml:space="preserve"> Specific objectives: </t>
    </r>
    <r>
      <rPr>
        <sz val="9"/>
        <color theme="1"/>
        <rFont val="Verdana"/>
        <family val="2"/>
        <charset val="204"/>
      </rPr>
      <t>1. Integrated construction of Narva and Ivangorod historical promenades, the second stage of construction. 2.Promotion of tourist product "Historical cross-border promenades" and attraction of entrepreneurs for business development in Narva-Ivangorod riverside area.</t>
    </r>
    <r>
      <rPr>
        <b/>
        <sz val="9"/>
        <color theme="1"/>
        <rFont val="Verdana"/>
        <family val="2"/>
        <charset val="204"/>
      </rPr>
      <t xml:space="preserve"> </t>
    </r>
    <r>
      <rPr>
        <sz val="9"/>
        <color theme="1"/>
        <rFont val="Verdana"/>
        <family val="2"/>
        <charset val="204"/>
      </rPr>
      <t>3. Strengthening of the capacity of CBC region and expanding cross-border cooperation.</t>
    </r>
  </si>
  <si>
    <r>
      <t xml:space="preserve">Overall objective: </t>
    </r>
    <r>
      <rPr>
        <sz val="9"/>
        <color theme="1"/>
        <rFont val="Verdana"/>
        <family val="2"/>
        <charset val="204"/>
      </rPr>
      <t>Improvement of business and living environment by increasing the competitiveness of the cross-border region through continuing development of the Narva-Ivangorod trans-border fortresses ensemble as a single cultural and tourist product.</t>
    </r>
    <r>
      <rPr>
        <b/>
        <sz val="9"/>
        <color theme="1"/>
        <rFont val="Verdana"/>
        <family val="2"/>
        <charset val="204"/>
      </rPr>
      <t xml:space="preserve">   Specific objectives: </t>
    </r>
    <r>
      <rPr>
        <sz val="9"/>
        <color theme="1"/>
        <rFont val="Verdana"/>
        <family val="2"/>
        <charset val="204"/>
      </rPr>
      <t>1.1 The attractiveness of Narva Castle territory to visitors is improved. 1.2 The attractiveness of Ivangorod Castle territory to visitors is improved. 1.3 Sharing the acquired knowledge with general public and enterprises</t>
    </r>
  </si>
  <si>
    <r>
      <t>Overall Objective:</t>
    </r>
    <r>
      <rPr>
        <sz val="9"/>
        <color theme="1"/>
        <rFont val="Verdana"/>
        <family val="2"/>
        <charset val="204"/>
      </rPr>
      <t xml:space="preserve">  The project main overall objective is promotion of entrepreneurship and proving the students of partner schools with the first experience in cross-border business initiative. The model tested in the project can be used by other educational institutions in the region. The students'  ideas can become a start of their future business. </t>
    </r>
    <r>
      <rPr>
        <b/>
        <sz val="9"/>
        <color theme="1"/>
        <rFont val="Verdana"/>
        <family val="2"/>
        <charset val="204"/>
      </rPr>
      <t>Specific objective:</t>
    </r>
    <r>
      <rPr>
        <sz val="9"/>
        <color theme="1"/>
        <rFont val="Verdana"/>
        <family val="2"/>
        <charset val="204"/>
      </rPr>
      <t xml:space="preserve"> Testing the model of students' cross-border mini-companies (the model, which was developed in the Project EU-preneurs will be tested in the context of Estonian-Russian cross-border initiatives and disseminated among secondary schools of the region for working wth it and impovement of young people's entrepreneurial competences)</t>
    </r>
  </si>
  <si>
    <t>Pskov Oblast (RU003) Kirde-Eesti (EE007)</t>
  </si>
  <si>
    <t>182113 Pskov Oblast (RU003)</t>
  </si>
  <si>
    <r>
      <t xml:space="preserve">Overall objective: </t>
    </r>
    <r>
      <rPr>
        <sz val="9"/>
        <color theme="1"/>
        <rFont val="Verdana"/>
        <family val="2"/>
        <charset val="204"/>
      </rPr>
      <t xml:space="preserve">Ensure in a long run a decent living environment , high quality of common water resources (especially Lovat river, Peipus Lake, Pskov Lake and numerous small streams and bogs) while improving the management and technology of wastewater treatment , increasing the expetise and awareness about wastewater treatment technologies and protection of water resources in the Estonian and Russian border areas. </t>
    </r>
    <r>
      <rPr>
        <b/>
        <sz val="9"/>
        <color theme="1"/>
        <rFont val="Verdana"/>
        <family val="2"/>
        <charset val="204"/>
      </rPr>
      <t xml:space="preserve">Specific objectives: </t>
    </r>
    <r>
      <rPr>
        <sz val="9"/>
        <color theme="1"/>
        <rFont val="Verdana"/>
        <family val="2"/>
        <charset val="204"/>
      </rPr>
      <t>• Determine the most suitable and efficient technological solutions for wastewater treatment in programme area.
• Increase the expertise level in management of wastewater treatment among professionals, municipality specialists and politicians.
• Improvement of wastewater treatment technology in Alutaguse and Velikyie-Luki</t>
    </r>
  </si>
  <si>
    <t>Cooperation of professional and local communities to improve quality of healthcare services, rehabilitation and social inclusion in border areas of Estonia and Russia</t>
  </si>
  <si>
    <t>3rd Call</t>
  </si>
  <si>
    <t>ER153</t>
  </si>
  <si>
    <t>TE Mustvee Health Center</t>
  </si>
  <si>
    <t xml:space="preserve">Lõuna-Eesti (EE008) 180000 Pskov Oblast (RU003) </t>
  </si>
  <si>
    <t>49604 Lõuna-Eesti (EE008)</t>
  </si>
  <si>
    <r>
      <t xml:space="preserve">Overall objective: </t>
    </r>
    <r>
      <rPr>
        <sz val="9"/>
        <color theme="1"/>
        <rFont val="Verdana"/>
        <family val="2"/>
        <charset val="204"/>
      </rPr>
      <t xml:space="preserve">To foster cooperation of professional and local communities to improve quality of healthcare services, rehabilitation and social inclusion in border areas of Estonia and Russia, make the society more tolerant and attentive to quality of everyday life of people with special needs.  </t>
    </r>
    <r>
      <rPr>
        <b/>
        <sz val="9"/>
        <color theme="1"/>
        <rFont val="Verdana"/>
        <family val="2"/>
        <charset val="204"/>
      </rPr>
      <t xml:space="preserve">Specific objectives: </t>
    </r>
    <r>
      <rPr>
        <sz val="9"/>
        <color theme="1"/>
        <rFont val="Verdana"/>
        <family val="2"/>
        <charset val="204"/>
      </rPr>
      <t>1. Improve the standards of the state healthcare and social care services in project partner organizations. 2. Increase use of ergonomic solutions and social inclusion for the people with special needs in local societies on the basis of health and social care institutions in Russia and Estonia</t>
    </r>
  </si>
  <si>
    <t>ERgonomics</t>
  </si>
  <si>
    <t>ER58</t>
  </si>
  <si>
    <t>BestNest</t>
  </si>
  <si>
    <t>Increasing entrepreneurial culture and competitiveness among artisans and craftsmen in Võru and Pskov</t>
  </si>
  <si>
    <t>01.09.2020-30.11.2022</t>
  </si>
  <si>
    <t>Lõuna-Eesti (EE008) 180000 Pskov Oblast (RU003)</t>
  </si>
  <si>
    <r>
      <t xml:space="preserve">Overal objective: </t>
    </r>
    <r>
      <rPr>
        <sz val="9"/>
        <color theme="1"/>
        <rFont val="Verdana"/>
        <family val="2"/>
        <charset val="204"/>
      </rPr>
      <t xml:space="preserve"> to increase the competitiveness and entrepreneurial spirit among the artisans and craftsmen of Võru County and Pskov region by fostering cross-border business contacts and developing business services and promoting small-scale local entrepreneurship.</t>
    </r>
    <r>
      <rPr>
        <b/>
        <sz val="9"/>
        <color theme="1"/>
        <rFont val="Verdana"/>
        <family val="2"/>
        <charset val="204"/>
      </rPr>
      <t xml:space="preserve"> Specific objectives: </t>
    </r>
    <r>
      <rPr>
        <sz val="9"/>
        <color theme="1"/>
        <rFont val="Verdana"/>
        <family val="2"/>
        <charset val="204"/>
      </rPr>
      <t xml:space="preserve">1. to create favourable conditions for business start-ups and to promote the growth of new SMEs as well as to assist them in finding new business partners.2. to develop support measures for silver economy because of the aging population in Võru. </t>
    </r>
  </si>
  <si>
    <t>ER45</t>
  </si>
  <si>
    <t>Promoting marketing of local products and services</t>
  </si>
  <si>
    <t>FarmerCraft</t>
  </si>
  <si>
    <t xml:space="preserve">Kohtla-Järve Town Government </t>
  </si>
  <si>
    <t xml:space="preserve">20308 Kirde-Eesti (EE007) Leningrad Oblast (RU002) </t>
  </si>
  <si>
    <t>ER13</t>
  </si>
  <si>
    <r>
      <t xml:space="preserve">Overall objective: </t>
    </r>
    <r>
      <rPr>
        <sz val="9"/>
        <color theme="1"/>
        <rFont val="Verdana"/>
        <family val="2"/>
        <charset val="204"/>
      </rPr>
      <t xml:space="preserve">increasing SME development and entrepreneurship by fostering cross-border business contacts and the development of services and products. </t>
    </r>
    <r>
      <rPr>
        <b/>
        <sz val="9"/>
        <color theme="1"/>
        <rFont val="Verdana"/>
        <family val="2"/>
        <charset val="204"/>
      </rPr>
      <t xml:space="preserve">
Specific objectives: </t>
    </r>
    <r>
      <rPr>
        <sz val="9"/>
        <color theme="1"/>
        <rFont val="Verdana"/>
        <family val="2"/>
        <charset val="204"/>
      </rPr>
      <t>1. to improve specific skills and knowledge in artistic design, management and marketing skills of handicraft and in agricultural SMEs; 2. to develop new marketing channels; 3. to strengthen training and marketing infrastructure for handicraft and agricultural SMEs</t>
    </r>
  </si>
  <si>
    <t>Approach2Waste</t>
  </si>
  <si>
    <t>Application of eco-friendly solutions for solid waste management at municipal institutions</t>
  </si>
  <si>
    <t>Kohtla-Järve Town Government</t>
  </si>
  <si>
    <t xml:space="preserve">20308 Kirde-Eesti (EE007) 180000 Pskov Oblast Leningrad Oblast (RU002) </t>
  </si>
  <si>
    <t>02.09.2020-01.09.2022</t>
  </si>
  <si>
    <r>
      <t xml:space="preserve">Overall objective: </t>
    </r>
    <r>
      <rPr>
        <sz val="9"/>
        <color theme="1"/>
        <rFont val="Verdana"/>
        <family val="2"/>
        <charset val="204"/>
      </rPr>
      <t xml:space="preserve">Decreasing environmental risks in cross-border region by way of improving solid waste management systems, ensuring effective waste separation and constructing at municipal institutions modern waste collection points     </t>
    </r>
    <r>
      <rPr>
        <b/>
        <sz val="9"/>
        <color theme="1"/>
        <rFont val="Verdana"/>
        <family val="2"/>
        <charset val="204"/>
      </rPr>
      <t xml:space="preserve">Specific objectives: </t>
    </r>
    <r>
      <rPr>
        <sz val="9"/>
        <color theme="1"/>
        <rFont val="Verdana"/>
        <family val="2"/>
        <charset val="204"/>
      </rPr>
      <t>1. Improving solid waste management organisation and relevant infrastructure in Partner towns; 2.Widening experience sharing and awareness raising activities related to waste management issues; 3. Creating conditions for cost-effective processing of the municipal waste (re-using)</t>
    </r>
  </si>
  <si>
    <t>01.12.2020-30.11.2022</t>
  </si>
  <si>
    <t>ER158</t>
  </si>
  <si>
    <t>ICOR</t>
  </si>
  <si>
    <t>Improving cooperation in the area of orienteering</t>
  </si>
  <si>
    <t>Orienteering Club Põlva Kobras NGO</t>
  </si>
  <si>
    <t xml:space="preserve">
63308 Lõuna-Eesti (EE008)</t>
  </si>
  <si>
    <t>Lõuna-Eesti (EE008) 188 022 Pskov Oblast (RU003)</t>
  </si>
  <si>
    <r>
      <t xml:space="preserve">Overall objective: </t>
    </r>
    <r>
      <rPr>
        <sz val="9"/>
        <color theme="1"/>
        <rFont val="Verdana"/>
        <family val="2"/>
        <charset val="204"/>
      </rPr>
      <t>Improve physical activity of people in the program area.</t>
    </r>
    <r>
      <rPr>
        <b/>
        <sz val="9"/>
        <color theme="1"/>
        <rFont val="Verdana"/>
        <family val="2"/>
        <charset val="204"/>
      </rPr>
      <t xml:space="preserve"> </t>
    </r>
    <r>
      <rPr>
        <sz val="9"/>
        <color theme="1"/>
        <rFont val="Verdana"/>
        <family val="2"/>
        <charset val="204"/>
      </rPr>
      <t xml:space="preserve">  </t>
    </r>
    <r>
      <rPr>
        <b/>
        <sz val="9"/>
        <color theme="1"/>
        <rFont val="Verdana"/>
        <family val="2"/>
        <charset val="204"/>
      </rPr>
      <t xml:space="preserve">Specific objectives: </t>
    </r>
    <r>
      <rPr>
        <sz val="9"/>
        <color theme="1"/>
        <rFont val="Verdana"/>
        <family val="2"/>
        <charset val="204"/>
      </rPr>
      <t>1. Improve the sustainability of orienteering sport activities in the area covered by the program. 2. Improve language skills and enhance cooperation between orienteers and sport clubs from both side of the border.</t>
    </r>
  </si>
  <si>
    <t>ER161</t>
  </si>
  <si>
    <t>ER147</t>
  </si>
  <si>
    <t>Borderless</t>
  </si>
  <si>
    <t>Borderless music in border town</t>
  </si>
  <si>
    <t>NGO Border Music</t>
  </si>
  <si>
    <t>50107 Lõuna-Eesti (EE008)</t>
  </si>
  <si>
    <t>Development of municipalities by way of boosting the healthy lifestyle</t>
  </si>
  <si>
    <t>HealthyTomorrow</t>
  </si>
  <si>
    <t>Rural Municipality of Põlva</t>
  </si>
  <si>
    <t>63308 Lõuna-Eesti (EE008)</t>
  </si>
  <si>
    <r>
      <t xml:space="preserve">Overall objective:  </t>
    </r>
    <r>
      <rPr>
        <sz val="9"/>
        <color theme="1"/>
        <rFont val="Verdana"/>
        <family val="2"/>
        <charset val="204"/>
      </rPr>
      <t>Increased SME development in Setomaa and Pechory district, which will be achieved through traditional business promoting and improved infrastructure.</t>
    </r>
    <r>
      <rPr>
        <b/>
        <sz val="9"/>
        <color theme="1"/>
        <rFont val="Verdana"/>
        <family val="2"/>
        <charset val="204"/>
      </rPr>
      <t xml:space="preserve">  Specific objectives: </t>
    </r>
    <r>
      <rPr>
        <sz val="9"/>
        <color theme="1"/>
        <rFont val="Verdana"/>
        <family val="2"/>
        <charset val="204"/>
      </rPr>
      <t>1)</t>
    </r>
    <r>
      <rPr>
        <b/>
        <sz val="9"/>
        <color theme="1"/>
        <rFont val="Verdana"/>
        <family val="2"/>
        <charset val="204"/>
      </rPr>
      <t xml:space="preserve"> </t>
    </r>
    <r>
      <rPr>
        <sz val="9"/>
        <color theme="1"/>
        <rFont val="Verdana"/>
        <family val="2"/>
        <charset val="204"/>
      </rPr>
      <t>Increased SME development and entrepreneurship in Setomaa and Pechory district through traditional business promoting and cross-border business contacts
2) Improved quality of business environment of border areas through better road infrastructure and traffic possibilities in Setomaa and Pechory district</t>
    </r>
  </si>
  <si>
    <r>
      <rPr>
        <b/>
        <sz val="9"/>
        <color theme="1"/>
        <rFont val="Verdana"/>
        <family val="2"/>
        <charset val="204"/>
      </rPr>
      <t>Overall objective:</t>
    </r>
    <r>
      <rPr>
        <sz val="9"/>
        <color theme="1"/>
        <rFont val="Verdana"/>
        <family val="2"/>
        <charset val="204"/>
      </rPr>
      <t xml:space="preserve"> to boost cooperation between Rural Municipality of Põlva and Administration of Strugo-Krasnensky district of Pskov region and between their sport schools. </t>
    </r>
    <r>
      <rPr>
        <b/>
        <sz val="9"/>
        <color theme="1"/>
        <rFont val="Verdana"/>
        <family val="2"/>
        <charset val="204"/>
      </rPr>
      <t xml:space="preserve">Specific oblectives: </t>
    </r>
    <r>
      <rPr>
        <sz val="9"/>
        <color theme="1"/>
        <rFont val="Verdana"/>
        <family val="2"/>
        <charset val="204"/>
      </rPr>
      <t>boosted cooperation between partner municipalities and their sub-units.</t>
    </r>
  </si>
  <si>
    <r>
      <t xml:space="preserve">Overall objective: </t>
    </r>
    <r>
      <rPr>
        <sz val="9"/>
        <color theme="1"/>
        <rFont val="Verdana"/>
        <family val="2"/>
        <charset val="204"/>
      </rPr>
      <t>to support</t>
    </r>
    <r>
      <rPr>
        <b/>
        <sz val="9"/>
        <color theme="1"/>
        <rFont val="Verdana"/>
        <family val="2"/>
        <charset val="204"/>
      </rPr>
      <t xml:space="preserve"> </t>
    </r>
    <r>
      <rPr>
        <sz val="9"/>
        <color theme="1"/>
        <rFont val="Verdana"/>
        <family val="2"/>
        <charset val="204"/>
      </rPr>
      <t>International and cross-border cultural cooperation between the border regions of Estonia and Russia by promoting direct contacts at regional level and carrying out joint activitiesin the field of music.</t>
    </r>
    <r>
      <rPr>
        <b/>
        <sz val="9"/>
        <color theme="1"/>
        <rFont val="Verdana"/>
        <family val="2"/>
        <charset val="204"/>
      </rPr>
      <t xml:space="preserve"> Specific oblectives: </t>
    </r>
    <r>
      <rPr>
        <sz val="9"/>
        <color theme="1"/>
        <rFont val="Verdana"/>
        <family val="2"/>
        <charset val="204"/>
      </rPr>
      <t xml:space="preserve">Wider contacts between specialists of music institutions and concert organisations established </t>
    </r>
  </si>
  <si>
    <t>15.03.2019-14.03.2022</t>
  </si>
  <si>
    <t>01.04.2019-30.06.2021</t>
  </si>
  <si>
    <t>ER164</t>
  </si>
  <si>
    <t>Chudskoye/Peipsi Museums Ring</t>
  </si>
  <si>
    <t>PeipsiRing</t>
  </si>
  <si>
    <t>10.11.2021-09.11.2022</t>
  </si>
  <si>
    <t>Pskov Oblast (RU003)</t>
  </si>
  <si>
    <r>
      <rPr>
        <b/>
        <sz val="9"/>
        <color theme="1"/>
        <rFont val="Verdana"/>
        <family val="2"/>
        <charset val="204"/>
      </rPr>
      <t>Overall objective:</t>
    </r>
    <r>
      <rPr>
        <sz val="9"/>
        <color theme="1"/>
        <rFont val="Verdana"/>
        <family val="2"/>
        <charset val="204"/>
      </rPr>
      <t xml:space="preserve"> Ensured readiness of local organizations and communities in the Estonian-Russian border area to actively cooperate in the field of preservation and promotion of cultural and historical heritage of the region. </t>
    </r>
    <r>
      <rPr>
        <b/>
        <sz val="9"/>
        <color theme="1"/>
        <rFont val="Verdana"/>
        <family val="2"/>
        <charset val="204"/>
      </rPr>
      <t xml:space="preserve">Specific oblectives: </t>
    </r>
    <r>
      <rPr>
        <sz val="9"/>
        <color theme="1"/>
        <rFont val="Verdana"/>
        <family val="2"/>
        <charset val="204"/>
      </rPr>
      <t>1. Enchanced capacity of the staff of museums and heritage centers located around the Chudskoye/Peipsi lake for the delivery of attractive and quality services for both domestic and cross-border visitors.2. Developed Chudskoye/Peipsi museum rooms in Mustvee and Gdov for their long-term cooperation as of main regional hubs of tourist information about the lake</t>
    </r>
  </si>
  <si>
    <t>Project accomplihsed - final payment executed</t>
  </si>
  <si>
    <t>11.03.2019-10.03.2021</t>
  </si>
  <si>
    <t>01.01.2021-31.12.2021</t>
  </si>
  <si>
    <t>01.02.2021-31.01.2022</t>
  </si>
  <si>
    <t>11.03.2019-10.03.2022</t>
  </si>
  <si>
    <r>
      <t>01.04.2019-</t>
    </r>
    <r>
      <rPr>
        <sz val="9"/>
        <rFont val="Verdana"/>
        <family val="2"/>
        <charset val="204"/>
      </rPr>
      <t>31.05.2021</t>
    </r>
  </si>
  <si>
    <r>
      <t>01.05.2019-</t>
    </r>
    <r>
      <rPr>
        <sz val="9"/>
        <rFont val="Verdana"/>
        <family val="2"/>
        <charset val="204"/>
      </rPr>
      <t>31.10.2022</t>
    </r>
  </si>
  <si>
    <r>
      <t>01.03.2019-</t>
    </r>
    <r>
      <rPr>
        <sz val="9"/>
        <rFont val="Verdana"/>
        <family val="2"/>
        <charset val="204"/>
      </rPr>
      <t>31.12.2021</t>
    </r>
  </si>
  <si>
    <r>
      <t>01.05.2019-</t>
    </r>
    <r>
      <rPr>
        <sz val="9"/>
        <rFont val="Verdana"/>
        <family val="2"/>
        <charset val="204"/>
      </rPr>
      <t>31.12.2021</t>
    </r>
  </si>
  <si>
    <r>
      <t>01.04.2019-</t>
    </r>
    <r>
      <rPr>
        <sz val="9"/>
        <rFont val="Verdana"/>
        <family val="2"/>
        <charset val="204"/>
      </rPr>
      <t>30.03.2022</t>
    </r>
  </si>
  <si>
    <r>
      <t>01.11.2019-</t>
    </r>
    <r>
      <rPr>
        <sz val="9"/>
        <rFont val="Verdana"/>
        <family val="2"/>
        <charset val="204"/>
      </rPr>
      <t>31.12.2021</t>
    </r>
  </si>
  <si>
    <r>
      <t>01.12.2019-</t>
    </r>
    <r>
      <rPr>
        <sz val="11"/>
        <rFont val="Calibri"/>
        <family val="2"/>
        <charset val="204"/>
        <scheme val="minor"/>
      </rPr>
      <t>31.05.2022</t>
    </r>
  </si>
  <si>
    <r>
      <t>01.04.2019-</t>
    </r>
    <r>
      <rPr>
        <sz val="9"/>
        <rFont val="Verdana"/>
        <family val="2"/>
        <charset val="204"/>
      </rPr>
      <t>30.09.2022</t>
    </r>
  </si>
  <si>
    <r>
      <t>02.09.2019-</t>
    </r>
    <r>
      <rPr>
        <sz val="9"/>
        <rFont val="Verdana"/>
        <family val="2"/>
        <charset val="204"/>
      </rPr>
      <t xml:space="preserve">31.12.2022 </t>
    </r>
  </si>
  <si>
    <r>
      <t>01.07.2019-</t>
    </r>
    <r>
      <rPr>
        <sz val="9"/>
        <rFont val="Verdana"/>
        <family val="2"/>
        <charset val="204"/>
      </rPr>
      <t>31.12.2022</t>
    </r>
  </si>
  <si>
    <r>
      <t xml:space="preserve">Estonia-Russia CBC Programme List of projects </t>
    </r>
    <r>
      <rPr>
        <sz val="16"/>
        <color rgb="FFFF0000"/>
        <rFont val="Verdana"/>
        <family val="2"/>
        <charset val="204"/>
      </rPr>
      <t>(updated 17.01.2022)</t>
    </r>
  </si>
  <si>
    <t>01.04.2019- 31.05.2022</t>
  </si>
  <si>
    <t>01.09.2019-30.06.2022</t>
  </si>
  <si>
    <t>01.09.2020-30.06.2022</t>
  </si>
  <si>
    <t>01.07.2019-30.06.2022</t>
  </si>
  <si>
    <t>01.06.2019-31.08.2022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</si>
</sst>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_₽"/>
  </numFmts>
  <fonts count="25" x14ac:knownFonts="1">
    <font>
      <sz val="11"/>
      <color theme="1"/>
      <name val="Calibri"/>
      <family val="2"/>
      <charset val="186"/>
      <scheme val="minor"/>
    </font>
    <font>
      <b/>
      <sz val="9"/>
      <color theme="1"/>
      <name val="Verdana"/>
      <family val="2"/>
      <charset val="186"/>
    </font>
    <font>
      <sz val="9"/>
      <color theme="1"/>
      <name val="Verdana"/>
      <family val="2"/>
      <charset val="186"/>
    </font>
    <font>
      <sz val="9"/>
      <color rgb="FF3F3F3F"/>
      <name val="Verdana"/>
      <family val="2"/>
      <charset val="186"/>
    </font>
    <font>
      <sz val="9"/>
      <name val="Verdana"/>
      <family val="2"/>
      <charset val="186"/>
    </font>
    <font>
      <b/>
      <sz val="9"/>
      <color theme="1"/>
      <name val="Verdana"/>
      <family val="2"/>
      <charset val="204"/>
    </font>
    <font>
      <b/>
      <sz val="10"/>
      <color rgb="FF000000"/>
      <name val="Verdana"/>
      <family val="2"/>
    </font>
    <font>
      <b/>
      <sz val="10"/>
      <color theme="1"/>
      <name val="Verdana"/>
      <family val="2"/>
    </font>
    <font>
      <sz val="20"/>
      <color theme="1"/>
      <name val="Verdana"/>
      <family val="2"/>
      <charset val="204"/>
    </font>
    <font>
      <sz val="9"/>
      <name val="Verdana"/>
      <family val="2"/>
      <charset val="204"/>
    </font>
    <font>
      <sz val="9"/>
      <color theme="1"/>
      <name val="Verdana"/>
      <family val="2"/>
      <charset val="204"/>
    </font>
    <font>
      <b/>
      <sz val="10"/>
      <name val="Verdana"/>
      <family val="2"/>
    </font>
    <font>
      <b/>
      <sz val="11"/>
      <color theme="1"/>
      <name val="Calibri"/>
      <family val="2"/>
      <charset val="204"/>
      <scheme val="minor"/>
    </font>
    <font>
      <sz val="9"/>
      <name val="Arial"/>
      <family val="2"/>
      <charset val="204"/>
    </font>
    <font>
      <sz val="9"/>
      <name val="Calibri"/>
      <family val="2"/>
      <charset val="186"/>
      <scheme val="minor"/>
    </font>
    <font>
      <b/>
      <sz val="10"/>
      <name val="Verdana"/>
      <family val="2"/>
      <charset val="204"/>
    </font>
    <font>
      <sz val="10"/>
      <color theme="1"/>
      <name val="Verdana"/>
      <family val="2"/>
      <charset val="186"/>
    </font>
    <font>
      <sz val="9"/>
      <color rgb="FF1F282D"/>
      <name val="Arial"/>
      <family val="2"/>
      <charset val="186"/>
    </font>
    <font>
      <sz val="11"/>
      <color theme="1"/>
      <name val="Calibri"/>
      <family val="2"/>
      <charset val="186"/>
      <scheme val="minor"/>
    </font>
    <font>
      <sz val="11"/>
      <color theme="1"/>
      <name val="Verdana"/>
      <family val="2"/>
      <charset val="204"/>
    </font>
    <font>
      <sz val="16"/>
      <color rgb="FFFF0000"/>
      <name val="Verdana"/>
      <family val="2"/>
      <charset val="204"/>
    </font>
    <font>
      <sz val="9"/>
      <color rgb="FF000000"/>
      <name val="Open Sans"/>
      <family val="2"/>
      <charset val="204"/>
    </font>
    <font>
      <sz val="11"/>
      <name val="Calibri"/>
      <family val="2"/>
      <charset val="186"/>
      <scheme val="minor"/>
    </font>
    <font>
      <sz val="11"/>
      <name val="Calibri"/>
      <family val="2"/>
      <charset val="204"/>
      <scheme val="minor"/>
    </font>
    <font>
      <sz val="9"/>
      <name val="Verdana"/>
      <family val="2"/>
    </font>
  </fonts>
  <fills count="6">
    <fill>
      <patternFill patternType="none"/>
    </fill>
    <fill>
      <patternFill patternType="gray125"/>
    </fill>
    <fill>
      <patternFill patternType="solid">
        <fgColor theme="3" tint="0.79998168889431442"/>
        <bgColor indexed="64"/>
      </patternFill>
    </fill>
    <fill>
      <patternFill patternType="solid">
        <fgColor rgb="FFF9F9F9"/>
        <bgColor indexed="64"/>
      </patternFill>
    </fill>
    <fill>
      <patternFill patternType="solid">
        <fgColor rgb="FF00B050"/>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164" fontId="18" fillId="0" borderId="0" applyFont="0" applyFill="0" applyBorder="0" applyAlignment="0" applyProtection="0"/>
  </cellStyleXfs>
  <cellXfs count="133">
    <xf numFmtId="0" fontId="0" fillId="0" borderId="0" xfId="0"/>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1" xfId="0" applyFont="1" applyBorder="1" applyAlignment="1">
      <alignment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4" fontId="2"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2" borderId="4" xfId="0" applyFont="1" applyFill="1" applyBorder="1" applyAlignment="1">
      <alignment horizontal="center" vertical="center" wrapText="1"/>
    </xf>
    <xf numFmtId="0" fontId="0" fillId="0" borderId="0" xfId="0" applyBorder="1" applyAlignment="1">
      <alignment horizontal="center"/>
    </xf>
    <xf numFmtId="0" fontId="2" fillId="0" borderId="6"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lignment vertical="center" wrapText="1"/>
    </xf>
    <xf numFmtId="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xf>
    <xf numFmtId="0" fontId="12" fillId="0" borderId="1" xfId="0" applyFont="1" applyBorder="1" applyAlignment="1">
      <alignment horizontal="left" vertical="center" wrapText="1"/>
    </xf>
    <xf numFmtId="2" fontId="4" fillId="0" borderId="8"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2" fontId="13"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center" wrapText="1"/>
    </xf>
    <xf numFmtId="0" fontId="2" fillId="0" borderId="9" xfId="0" applyFont="1" applyFill="1" applyBorder="1" applyAlignment="1">
      <alignment vertical="center" wrapText="1"/>
    </xf>
    <xf numFmtId="0" fontId="5" fillId="0" borderId="9" xfId="0" applyFont="1" applyBorder="1" applyAlignment="1">
      <alignment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15" fillId="2" borderId="4"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0" fillId="0" borderId="0" xfId="0" applyBorder="1" applyAlignment="1">
      <alignment horizontal="center" vertical="center" wrapText="1"/>
    </xf>
    <xf numFmtId="0" fontId="3" fillId="0" borderId="1" xfId="0" applyFont="1" applyBorder="1" applyAlignment="1">
      <alignment horizontal="left" vertical="center" wrapText="1"/>
    </xf>
    <xf numFmtId="4" fontId="9" fillId="0" borderId="8" xfId="0" applyNumberFormat="1" applyFont="1" applyBorder="1" applyAlignment="1">
      <alignment horizontal="center" vertical="center" wrapText="1"/>
    </xf>
    <xf numFmtId="14" fontId="2"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xf>
    <xf numFmtId="14" fontId="2" fillId="4" borderId="1"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17" fillId="0" borderId="0" xfId="0" applyFont="1"/>
    <xf numFmtId="0" fontId="0" fillId="0" borderId="0" xfId="0" applyBorder="1" applyAlignment="1">
      <alignment horizontal="center"/>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15" fillId="2" borderId="12"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4" fontId="9"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0" fontId="2" fillId="0" borderId="9" xfId="0" applyFont="1" applyBorder="1" applyAlignment="1">
      <alignment vertical="center" wrapText="1"/>
    </xf>
    <xf numFmtId="0" fontId="0" fillId="0" borderId="9" xfId="0" applyBorder="1" applyAlignment="1">
      <alignment horizontal="left" vertical="center" wrapText="1"/>
    </xf>
    <xf numFmtId="0" fontId="10" fillId="0" borderId="9" xfId="0" applyFont="1" applyBorder="1" applyAlignment="1">
      <alignment horizontal="left" vertical="center" wrapText="1"/>
    </xf>
    <xf numFmtId="0" fontId="0" fillId="0" borderId="9" xfId="0" applyBorder="1" applyAlignment="1">
      <alignment horizontal="center" vertical="center" wrapText="1"/>
    </xf>
    <xf numFmtId="0" fontId="3" fillId="0" borderId="0" xfId="0" applyFont="1" applyBorder="1" applyAlignment="1">
      <alignment horizontal="center" vertical="center" wrapText="1"/>
    </xf>
    <xf numFmtId="14" fontId="0" fillId="0" borderId="9" xfId="0" applyNumberFormat="1" applyBorder="1" applyAlignment="1">
      <alignment horizontal="center" vertical="center" wrapText="1"/>
    </xf>
    <xf numFmtId="4" fontId="2" fillId="0" borderId="9" xfId="0" applyNumberFormat="1" applyFont="1" applyBorder="1" applyAlignment="1">
      <alignment horizontal="center" vertical="center" wrapText="1"/>
    </xf>
    <xf numFmtId="2" fontId="14" fillId="0" borderId="9" xfId="0" applyNumberFormat="1" applyFont="1" applyBorder="1" applyAlignment="1">
      <alignment horizontal="center" vertical="center"/>
    </xf>
    <xf numFmtId="4" fontId="4" fillId="0" borderId="9" xfId="0" applyNumberFormat="1" applyFont="1" applyBorder="1" applyAlignment="1">
      <alignment horizontal="center" vertical="center" wrapText="1"/>
    </xf>
    <xf numFmtId="14" fontId="0" fillId="4" borderId="9" xfId="0" applyNumberFormat="1" applyFill="1" applyBorder="1" applyAlignment="1">
      <alignment horizontal="center" vertical="center"/>
    </xf>
    <xf numFmtId="164" fontId="0" fillId="0" borderId="0" xfId="1" applyFont="1"/>
    <xf numFmtId="4" fontId="4" fillId="0" borderId="7" xfId="0" applyNumberFormat="1" applyFont="1" applyBorder="1" applyAlignment="1">
      <alignment horizontal="center" vertical="center" wrapText="1"/>
    </xf>
    <xf numFmtId="0" fontId="0" fillId="0" borderId="1" xfId="0" applyBorder="1" applyAlignment="1">
      <alignment horizontal="center" vertical="center"/>
    </xf>
    <xf numFmtId="0" fontId="6" fillId="2" borderId="14" xfId="0" applyFont="1" applyFill="1" applyBorder="1" applyAlignment="1">
      <alignment horizontal="center" vertical="center" wrapText="1"/>
    </xf>
    <xf numFmtId="0" fontId="1" fillId="0" borderId="7" xfId="0" applyFont="1" applyBorder="1" applyAlignment="1">
      <alignment vertical="center" wrapText="1"/>
    </xf>
    <xf numFmtId="0" fontId="12" fillId="0" borderId="7" xfId="0" applyFont="1" applyBorder="1" applyAlignment="1">
      <alignment horizontal="left" vertical="center" wrapText="1"/>
    </xf>
    <xf numFmtId="0" fontId="1" fillId="0" borderId="15" xfId="0" applyFont="1" applyFill="1" applyBorder="1" applyAlignment="1">
      <alignment vertical="center" wrapText="1"/>
    </xf>
    <xf numFmtId="0" fontId="1" fillId="0" borderId="7" xfId="0" applyFont="1" applyFill="1" applyBorder="1" applyAlignment="1">
      <alignment vertical="center" wrapText="1"/>
    </xf>
    <xf numFmtId="0" fontId="7" fillId="2" borderId="1" xfId="0" applyFont="1" applyFill="1" applyBorder="1" applyAlignment="1">
      <alignment horizontal="center" vertical="center" wrapText="1"/>
    </xf>
    <xf numFmtId="0" fontId="5" fillId="0" borderId="7" xfId="0" applyFont="1" applyBorder="1" applyAlignment="1">
      <alignment horizontal="left" vertical="center" wrapText="1"/>
    </xf>
    <xf numFmtId="0" fontId="19"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NumberFormat="1" applyFont="1" applyBorder="1" applyAlignment="1">
      <alignment horizontal="center" vertical="center" wrapText="1"/>
    </xf>
    <xf numFmtId="0" fontId="1" fillId="0" borderId="15" xfId="0" applyFont="1" applyBorder="1" applyAlignment="1">
      <alignment vertical="center" wrapText="1"/>
    </xf>
    <xf numFmtId="0" fontId="2" fillId="0" borderId="9" xfId="0" applyFont="1" applyBorder="1" applyAlignment="1">
      <alignment horizontal="center" vertical="center" wrapText="1"/>
    </xf>
    <xf numFmtId="165" fontId="2" fillId="0" borderId="9"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4" fontId="0" fillId="0" borderId="0" xfId="0" applyNumberFormat="1"/>
    <xf numFmtId="0" fontId="10" fillId="0" borderId="9" xfId="0" applyFont="1" applyBorder="1" applyAlignment="1">
      <alignment vertical="center" wrapText="1"/>
    </xf>
    <xf numFmtId="14" fontId="2" fillId="5" borderId="1" xfId="0" applyNumberFormat="1" applyFont="1" applyFill="1" applyBorder="1" applyAlignment="1">
      <alignment horizontal="center" vertical="center" wrapText="1"/>
    </xf>
    <xf numFmtId="14" fontId="0" fillId="5" borderId="1" xfId="0" applyNumberFormat="1" applyFill="1" applyBorder="1" applyAlignment="1">
      <alignment horizontal="center" vertical="center"/>
    </xf>
    <xf numFmtId="14" fontId="10" fillId="5" borderId="1" xfId="0" applyNumberFormat="1" applyFont="1" applyFill="1" applyBorder="1" applyAlignment="1">
      <alignment horizontal="center" vertical="center"/>
    </xf>
    <xf numFmtId="14" fontId="2" fillId="5" borderId="9" xfId="0" applyNumberFormat="1" applyFont="1" applyFill="1" applyBorder="1" applyAlignment="1">
      <alignment horizontal="center" vertical="center" wrapText="1"/>
    </xf>
    <xf numFmtId="14" fontId="2" fillId="5" borderId="9"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4" fontId="21" fillId="0" borderId="1" xfId="0" applyNumberFormat="1" applyFont="1" applyBorder="1" applyAlignment="1">
      <alignment horizontal="center" vertical="center"/>
    </xf>
    <xf numFmtId="165" fontId="0" fillId="0" borderId="0" xfId="0" applyNumberFormat="1"/>
    <xf numFmtId="0" fontId="4" fillId="0" borderId="6" xfId="0" applyFont="1" applyFill="1" applyBorder="1" applyAlignment="1">
      <alignment horizontal="center" vertical="center" wrapText="1"/>
    </xf>
    <xf numFmtId="0" fontId="4"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22" fillId="0" borderId="1"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14"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14" fontId="10" fillId="0" borderId="1"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0" fillId="0" borderId="1" xfId="0" applyFont="1" applyFill="1" applyBorder="1" applyAlignment="1">
      <alignment vertical="center" wrapText="1"/>
    </xf>
    <xf numFmtId="2"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vertical="center" wrapText="1"/>
    </xf>
    <xf numFmtId="4" fontId="9" fillId="0" borderId="7" xfId="0" applyNumberFormat="1" applyFont="1" applyFill="1" applyBorder="1" applyAlignment="1">
      <alignment horizontal="center" vertical="center" wrapText="1"/>
    </xf>
    <xf numFmtId="0" fontId="5"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0" fillId="0" borderId="0" xfId="0" applyBorder="1"/>
    <xf numFmtId="4" fontId="0" fillId="0" borderId="0" xfId="0" applyNumberFormat="1" applyBorder="1"/>
    <xf numFmtId="4" fontId="0" fillId="0" borderId="16" xfId="0" applyNumberFormat="1" applyBorder="1"/>
    <xf numFmtId="0" fontId="2" fillId="0" borderId="16"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0" fillId="0" borderId="0" xfId="0" applyBorder="1" applyAlignment="1">
      <alignment horizontal="center"/>
    </xf>
    <xf numFmtId="0" fontId="8" fillId="0" borderId="0" xfId="0" applyFont="1" applyBorder="1" applyAlignment="1">
      <alignment horizontal="center" vertical="center"/>
    </xf>
    <xf numFmtId="0" fontId="0" fillId="0" borderId="0" xfId="0" applyBorder="1" applyAlignment="1">
      <alignment horizontal="center" vertical="center"/>
    </xf>
  </cellXfs>
  <cellStyles count="2">
    <cellStyle name="Денежный" xfId="1" builtinId="4"/>
    <cellStyle name="Обычный" xfId="0" builtinId="0"/>
  </cellStyles>
  <dxfs count="19">
    <dxf>
      <font>
        <b val="0"/>
        <i val="0"/>
        <strike val="0"/>
        <condense val="0"/>
        <extend val="0"/>
        <outline val="0"/>
        <shadow val="0"/>
        <u val="none"/>
        <vertAlign val="baseline"/>
        <sz val="9"/>
        <color theme="1"/>
        <name val="Verdana"/>
        <scheme val="none"/>
      </font>
      <numFmt numFmtId="19" formatCode="dd/mm/yyyy"/>
      <fill>
        <patternFill patternType="solid">
          <fgColor indexed="64"/>
          <bgColor rgb="FF00B05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theme="1"/>
        <name val="Verdana"/>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rgb="FF3F3F3F"/>
        <name val="Verdan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F3F3F"/>
        <name val="Verdana"/>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AAF8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10886</xdr:colOff>
      <xdr:row>0</xdr:row>
      <xdr:rowOff>0</xdr:rowOff>
    </xdr:from>
    <xdr:to>
      <xdr:col>10</xdr:col>
      <xdr:colOff>102054</xdr:colOff>
      <xdr:row>0</xdr:row>
      <xdr:rowOff>1015842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 y="0"/>
          <a:ext cx="2540454" cy="1015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1200150</xdr:colOff>
      <xdr:row>0</xdr:row>
      <xdr:rowOff>1012032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71750" cy="10158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P28" totalsRowShown="0" headerRowDxfId="18" dataDxfId="16" headerRowBorderDxfId="17" tableBorderDxfId="15">
  <autoFilter ref="A2:P28" xr:uid="{00000000-0009-0000-0100-000001000000}"/>
  <sortState xmlns:xlrd2="http://schemas.microsoft.com/office/spreadsheetml/2017/richdata2" ref="A3:P18">
    <sortCondition ref="A2:A28"/>
  </sortState>
  <tableColumns count="16">
    <tableColumn id="1" xr3:uid="{00000000-0010-0000-0000-000001000000}" name="No of project" dataDxfId="14"/>
    <tableColumn id="2" xr3:uid="{00000000-0010-0000-0000-000002000000}" name="TO" dataDxfId="13"/>
    <tableColumn id="3" xr3:uid="{00000000-0010-0000-0000-000003000000}" name="Call" dataDxfId="12"/>
    <tableColumn id="4" xr3:uid="{00000000-0010-0000-0000-000004000000}" name="Specific area" dataDxfId="11"/>
    <tableColumn id="5" xr3:uid="{00000000-0010-0000-0000-000005000000}" name="Project title" dataDxfId="10"/>
    <tableColumn id="6" xr3:uid="{00000000-0010-0000-0000-000006000000}" name="Project Acronym" dataDxfId="9"/>
    <tableColumn id="7" xr3:uid="{00000000-0010-0000-0000-000007000000}" name="Project summary" dataDxfId="8"/>
    <tableColumn id="8" xr3:uid="{00000000-0010-0000-0000-000008000000}" name="Lead beneficiary" dataDxfId="7"/>
    <tableColumn id="9" xr3:uid="{00000000-0010-0000-0000-000009000000}" name="Duration of project (months)" dataDxfId="6"/>
    <tableColumn id="10" xr3:uid="{00000000-0010-0000-0000-00000A000000}" name="Implementation period" dataDxfId="5"/>
    <tableColumn id="11" xr3:uid="{00000000-0010-0000-0000-00000B000000}" name="Total eligible expenditure (EUR)" dataDxfId="4"/>
    <tableColumn id="12" xr3:uid="{00000000-0010-0000-0000-00000C000000}" name="EE-RU Programme co-financing (EUR)" dataDxfId="3"/>
    <tableColumn id="13" xr3:uid="{00000000-0010-0000-0000-00000D000000}" name="EE-RU Programme co-financing rate (%)" dataDxfId="2"/>
    <tableColumn id="14" xr3:uid="{00000000-0010-0000-0000-00000E000000}" name="Project Postcode of Lead Beneficiary" dataDxfId="1"/>
    <tableColumn id="15" xr3:uid="{00000000-0010-0000-0000-00000F000000}" name="Geographical coverage"/>
    <tableColumn id="16" xr3:uid="{00000000-0010-0000-0000-000010000000}" name="Grant Contract concluded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zoomScale="70" zoomScaleNormal="70" workbookViewId="0">
      <pane ySplit="2" topLeftCell="A3" activePane="bottomLeft" state="frozen"/>
      <selection pane="bottomLeft" activeCell="L29" sqref="L29"/>
    </sheetView>
  </sheetViews>
  <sheetFormatPr defaultRowHeight="15" x14ac:dyDescent="0.25"/>
  <cols>
    <col min="1" max="1" width="16.5703125" customWidth="1"/>
    <col min="2" max="3" width="9.5703125" customWidth="1"/>
    <col min="4" max="4" width="36.85546875" hidden="1" customWidth="1"/>
    <col min="5" max="6" width="27.140625" hidden="1" customWidth="1"/>
    <col min="7" max="7" width="37.5703125" hidden="1" customWidth="1"/>
    <col min="8" max="8" width="20.42578125" hidden="1" customWidth="1"/>
    <col min="9" max="9" width="33.42578125" hidden="1" customWidth="1"/>
    <col min="10" max="10" width="26.85546875" hidden="1" customWidth="1"/>
    <col min="11" max="11" width="36.85546875" customWidth="1"/>
    <col min="12" max="12" width="43" customWidth="1"/>
    <col min="13" max="13" width="46" customWidth="1"/>
    <col min="14" max="14" width="41.85546875" customWidth="1"/>
    <col min="15" max="15" width="27.140625" customWidth="1"/>
    <col min="16" max="16" width="30.140625" customWidth="1"/>
    <col min="17" max="17" width="27.85546875" customWidth="1"/>
  </cols>
  <sheetData>
    <row r="1" spans="1:16" ht="81" customHeight="1" x14ac:dyDescent="0.25">
      <c r="A1" s="130"/>
      <c r="B1" s="130"/>
      <c r="C1" s="130"/>
      <c r="D1" s="130"/>
      <c r="E1" s="130"/>
      <c r="F1" s="51"/>
      <c r="G1" s="131" t="s">
        <v>218</v>
      </c>
      <c r="H1" s="132"/>
      <c r="I1" s="132"/>
      <c r="J1" s="132"/>
      <c r="K1" s="132"/>
      <c r="L1" s="132"/>
      <c r="M1" s="132"/>
      <c r="N1" s="132"/>
      <c r="O1" s="132"/>
      <c r="P1" s="132"/>
    </row>
    <row r="2" spans="1:16" ht="79.5" customHeight="1" thickBot="1" x14ac:dyDescent="0.3">
      <c r="A2" s="52" t="s">
        <v>0</v>
      </c>
      <c r="B2" s="52" t="s">
        <v>1</v>
      </c>
      <c r="C2" s="52" t="s">
        <v>219</v>
      </c>
      <c r="D2" s="52" t="s">
        <v>197</v>
      </c>
      <c r="E2" s="53" t="s">
        <v>2</v>
      </c>
      <c r="F2" s="53" t="s">
        <v>62</v>
      </c>
      <c r="G2" s="53" t="s">
        <v>53</v>
      </c>
      <c r="H2" s="53" t="s">
        <v>150</v>
      </c>
      <c r="I2" s="54" t="s">
        <v>151</v>
      </c>
      <c r="J2" s="55" t="s">
        <v>52</v>
      </c>
      <c r="K2" s="56" t="s">
        <v>152</v>
      </c>
      <c r="L2" s="57" t="s">
        <v>153</v>
      </c>
      <c r="M2" s="58" t="s">
        <v>154</v>
      </c>
      <c r="N2" s="58" t="s">
        <v>131</v>
      </c>
      <c r="O2" s="58" t="s">
        <v>130</v>
      </c>
      <c r="P2" s="59" t="s">
        <v>155</v>
      </c>
    </row>
    <row r="3" spans="1:16" ht="42.6" customHeight="1" x14ac:dyDescent="0.25">
      <c r="A3" s="1" t="s">
        <v>44</v>
      </c>
      <c r="B3" s="2" t="s">
        <v>36</v>
      </c>
      <c r="C3" s="2">
        <v>1</v>
      </c>
      <c r="D3" s="2" t="s">
        <v>208</v>
      </c>
      <c r="E3" s="2" t="s">
        <v>45</v>
      </c>
      <c r="F3" s="3" t="s">
        <v>75</v>
      </c>
      <c r="G3" s="17" t="s">
        <v>57</v>
      </c>
      <c r="H3" s="2" t="s">
        <v>46</v>
      </c>
      <c r="I3" s="3">
        <v>24</v>
      </c>
      <c r="J3" s="3" t="s">
        <v>76</v>
      </c>
      <c r="K3" s="15">
        <v>149473</v>
      </c>
      <c r="L3" s="16">
        <v>134525.70000000001</v>
      </c>
      <c r="M3" s="24">
        <v>90</v>
      </c>
      <c r="N3" s="23" t="s">
        <v>141</v>
      </c>
      <c r="O3" s="73" t="s">
        <v>72</v>
      </c>
      <c r="P3" s="45">
        <v>43544</v>
      </c>
    </row>
    <row r="4" spans="1:16" ht="165.95" customHeight="1" x14ac:dyDescent="0.25">
      <c r="A4" s="1" t="s">
        <v>27</v>
      </c>
      <c r="B4" s="2" t="s">
        <v>20</v>
      </c>
      <c r="C4" s="2">
        <v>1</v>
      </c>
      <c r="D4" s="2" t="s">
        <v>203</v>
      </c>
      <c r="E4" s="2" t="s">
        <v>28</v>
      </c>
      <c r="F4" s="3" t="s">
        <v>73</v>
      </c>
      <c r="G4" s="17" t="s">
        <v>56</v>
      </c>
      <c r="H4" s="2" t="s">
        <v>29</v>
      </c>
      <c r="I4" s="3">
        <v>36</v>
      </c>
      <c r="J4" s="20" t="s">
        <v>74</v>
      </c>
      <c r="K4" s="15">
        <v>589510</v>
      </c>
      <c r="L4" s="44">
        <v>498766</v>
      </c>
      <c r="M4" s="27">
        <v>84.61</v>
      </c>
      <c r="N4" s="28" t="s">
        <v>140</v>
      </c>
      <c r="O4" s="23" t="s">
        <v>70</v>
      </c>
      <c r="P4" s="45">
        <v>43613</v>
      </c>
    </row>
    <row r="5" spans="1:16" ht="127.35" customHeight="1" x14ac:dyDescent="0.25">
      <c r="A5" s="1" t="s">
        <v>39</v>
      </c>
      <c r="B5" s="2" t="s">
        <v>36</v>
      </c>
      <c r="C5" s="2">
        <v>1</v>
      </c>
      <c r="D5" s="2" t="s">
        <v>207</v>
      </c>
      <c r="E5" s="2" t="s">
        <v>40</v>
      </c>
      <c r="F5" s="3" t="s">
        <v>84</v>
      </c>
      <c r="G5" s="22" t="s">
        <v>85</v>
      </c>
      <c r="H5" s="2" t="s">
        <v>16</v>
      </c>
      <c r="I5" s="3">
        <v>24</v>
      </c>
      <c r="J5" s="3" t="s">
        <v>86</v>
      </c>
      <c r="K5" s="15">
        <v>166500</v>
      </c>
      <c r="L5" s="16">
        <v>149850</v>
      </c>
      <c r="M5" s="24">
        <v>90</v>
      </c>
      <c r="N5" s="23" t="s">
        <v>144</v>
      </c>
      <c r="O5" s="23" t="s">
        <v>87</v>
      </c>
      <c r="P5" s="45">
        <v>43516</v>
      </c>
    </row>
    <row r="6" spans="1:16" ht="110.1" customHeight="1" x14ac:dyDescent="0.25">
      <c r="A6" s="4" t="s">
        <v>139</v>
      </c>
      <c r="B6" s="5" t="s">
        <v>4</v>
      </c>
      <c r="C6" s="5" t="s">
        <v>220</v>
      </c>
      <c r="D6" s="5" t="s">
        <v>200</v>
      </c>
      <c r="E6" s="43" t="s">
        <v>50</v>
      </c>
      <c r="F6" s="35" t="s">
        <v>113</v>
      </c>
      <c r="G6" s="22" t="s">
        <v>117</v>
      </c>
      <c r="H6" s="5" t="s">
        <v>51</v>
      </c>
      <c r="I6" s="6">
        <v>30</v>
      </c>
      <c r="J6" s="6" t="s">
        <v>114</v>
      </c>
      <c r="K6" s="37">
        <v>5050000</v>
      </c>
      <c r="L6" s="40">
        <v>4039721.8</v>
      </c>
      <c r="M6" s="40">
        <v>79.989999999999995</v>
      </c>
      <c r="N6" s="40" t="s">
        <v>115</v>
      </c>
      <c r="O6" s="40" t="s">
        <v>116</v>
      </c>
      <c r="P6" s="47">
        <v>43552</v>
      </c>
    </row>
    <row r="7" spans="1:16" ht="113.25" customHeight="1" x14ac:dyDescent="0.25">
      <c r="A7" s="1" t="s">
        <v>33</v>
      </c>
      <c r="B7" s="2" t="s">
        <v>20</v>
      </c>
      <c r="C7" s="2">
        <v>1</v>
      </c>
      <c r="D7" s="2" t="s">
        <v>202</v>
      </c>
      <c r="E7" s="2" t="s">
        <v>34</v>
      </c>
      <c r="F7" s="3" t="s">
        <v>64</v>
      </c>
      <c r="G7" s="17" t="s">
        <v>59</v>
      </c>
      <c r="H7" s="2" t="s">
        <v>24</v>
      </c>
      <c r="I7" s="3">
        <v>31</v>
      </c>
      <c r="J7" s="3" t="s">
        <v>79</v>
      </c>
      <c r="K7" s="15">
        <v>565850</v>
      </c>
      <c r="L7" s="16">
        <v>509265</v>
      </c>
      <c r="M7" s="24">
        <v>90</v>
      </c>
      <c r="N7" s="23" t="s">
        <v>136</v>
      </c>
      <c r="O7" s="23" t="s">
        <v>80</v>
      </c>
      <c r="P7" s="45">
        <v>43534</v>
      </c>
    </row>
    <row r="8" spans="1:16" ht="97.5" customHeight="1" x14ac:dyDescent="0.25">
      <c r="A8" s="1" t="s">
        <v>7</v>
      </c>
      <c r="B8" s="2" t="s">
        <v>4</v>
      </c>
      <c r="C8" s="2">
        <v>1</v>
      </c>
      <c r="D8" s="2" t="s">
        <v>198</v>
      </c>
      <c r="E8" s="2" t="s">
        <v>8</v>
      </c>
      <c r="F8" s="3" t="s">
        <v>63</v>
      </c>
      <c r="G8" s="17" t="s">
        <v>58</v>
      </c>
      <c r="H8" s="2" t="s">
        <v>9</v>
      </c>
      <c r="I8" s="3">
        <v>36</v>
      </c>
      <c r="J8" s="3" t="s">
        <v>77</v>
      </c>
      <c r="K8" s="15">
        <v>439307.5</v>
      </c>
      <c r="L8" s="16">
        <v>379376.75</v>
      </c>
      <c r="M8" s="24">
        <v>88.36</v>
      </c>
      <c r="N8" s="23" t="s">
        <v>137</v>
      </c>
      <c r="O8" s="23" t="s">
        <v>78</v>
      </c>
      <c r="P8" s="45">
        <v>43579</v>
      </c>
    </row>
    <row r="9" spans="1:16" ht="53.1" customHeight="1" x14ac:dyDescent="0.25">
      <c r="A9" s="4" t="s">
        <v>111</v>
      </c>
      <c r="B9" s="5" t="s">
        <v>4</v>
      </c>
      <c r="C9" s="5" t="s">
        <v>220</v>
      </c>
      <c r="D9" s="5" t="s">
        <v>200</v>
      </c>
      <c r="E9" s="43" t="s">
        <v>125</v>
      </c>
      <c r="F9" s="35" t="s">
        <v>126</v>
      </c>
      <c r="G9" s="22" t="s">
        <v>129</v>
      </c>
      <c r="H9" s="5" t="s">
        <v>127</v>
      </c>
      <c r="I9" s="6">
        <v>36</v>
      </c>
      <c r="J9" s="6" t="s">
        <v>119</v>
      </c>
      <c r="K9" s="37">
        <v>6220180.1399999997</v>
      </c>
      <c r="L9" s="40">
        <v>3993499.99</v>
      </c>
      <c r="M9" s="40">
        <v>64.2</v>
      </c>
      <c r="N9" s="40" t="s">
        <v>128</v>
      </c>
      <c r="O9" s="16" t="s">
        <v>88</v>
      </c>
      <c r="P9" s="47">
        <v>43637</v>
      </c>
    </row>
    <row r="10" spans="1:16" ht="97.5" customHeight="1" x14ac:dyDescent="0.25">
      <c r="A10" s="1" t="s">
        <v>47</v>
      </c>
      <c r="B10" s="2" t="s">
        <v>36</v>
      </c>
      <c r="C10" s="2">
        <v>1</v>
      </c>
      <c r="D10" s="2" t="s">
        <v>207</v>
      </c>
      <c r="E10" s="2" t="s">
        <v>48</v>
      </c>
      <c r="F10" s="3" t="s">
        <v>97</v>
      </c>
      <c r="G10" s="22" t="s">
        <v>96</v>
      </c>
      <c r="H10" s="2" t="s">
        <v>49</v>
      </c>
      <c r="I10" s="3">
        <v>24</v>
      </c>
      <c r="J10" s="3" t="s">
        <v>98</v>
      </c>
      <c r="K10" s="15">
        <v>150750</v>
      </c>
      <c r="L10" s="16">
        <v>135675</v>
      </c>
      <c r="M10" s="24">
        <v>90</v>
      </c>
      <c r="N10" s="23" t="s">
        <v>146</v>
      </c>
      <c r="O10" s="23" t="s">
        <v>95</v>
      </c>
      <c r="P10" s="45">
        <v>43584</v>
      </c>
    </row>
    <row r="11" spans="1:16" ht="73.349999999999994" customHeight="1" x14ac:dyDescent="0.25">
      <c r="A11" s="1" t="s">
        <v>25</v>
      </c>
      <c r="B11" s="2" t="s">
        <v>20</v>
      </c>
      <c r="C11" s="2">
        <v>1</v>
      </c>
      <c r="D11" s="2" t="s">
        <v>201</v>
      </c>
      <c r="E11" s="2" t="s">
        <v>26</v>
      </c>
      <c r="F11" s="3" t="s">
        <v>67</v>
      </c>
      <c r="G11" s="22" t="s">
        <v>89</v>
      </c>
      <c r="H11" s="3" t="s">
        <v>12</v>
      </c>
      <c r="I11" s="3">
        <v>36</v>
      </c>
      <c r="J11" s="3" t="s">
        <v>90</v>
      </c>
      <c r="K11" s="15">
        <v>551006</v>
      </c>
      <c r="L11" s="16">
        <v>495905.4</v>
      </c>
      <c r="M11" s="24">
        <v>90</v>
      </c>
      <c r="N11" s="23" t="s">
        <v>142</v>
      </c>
      <c r="O11" s="23" t="s">
        <v>91</v>
      </c>
      <c r="P11" s="45">
        <v>43549</v>
      </c>
    </row>
    <row r="12" spans="1:16" ht="78.599999999999994" customHeight="1" x14ac:dyDescent="0.25">
      <c r="A12" s="1" t="s">
        <v>21</v>
      </c>
      <c r="B12" s="2" t="s">
        <v>20</v>
      </c>
      <c r="C12" s="2">
        <v>1</v>
      </c>
      <c r="D12" s="2" t="s">
        <v>203</v>
      </c>
      <c r="E12" s="2" t="s">
        <v>138</v>
      </c>
      <c r="F12" s="3" t="s">
        <v>92</v>
      </c>
      <c r="G12" s="22" t="s">
        <v>93</v>
      </c>
      <c r="H12" s="2" t="s">
        <v>13</v>
      </c>
      <c r="I12" s="3">
        <v>36</v>
      </c>
      <c r="J12" s="3" t="s">
        <v>94</v>
      </c>
      <c r="K12" s="15">
        <v>619683</v>
      </c>
      <c r="L12" s="16">
        <v>557714.68000000005</v>
      </c>
      <c r="M12" s="24">
        <v>90</v>
      </c>
      <c r="N12" s="23" t="s">
        <v>145</v>
      </c>
      <c r="O12" s="23" t="s">
        <v>95</v>
      </c>
      <c r="P12" s="45">
        <v>43573</v>
      </c>
    </row>
    <row r="13" spans="1:16" ht="80.45" customHeight="1" x14ac:dyDescent="0.25">
      <c r="A13" s="1" t="s">
        <v>41</v>
      </c>
      <c r="B13" s="2" t="s">
        <v>36</v>
      </c>
      <c r="C13" s="2">
        <v>1</v>
      </c>
      <c r="D13" s="2" t="s">
        <v>208</v>
      </c>
      <c r="E13" s="2" t="s">
        <v>42</v>
      </c>
      <c r="F13" s="3" t="s">
        <v>71</v>
      </c>
      <c r="G13" s="17" t="s">
        <v>55</v>
      </c>
      <c r="H13" s="2" t="s">
        <v>43</v>
      </c>
      <c r="I13" s="3">
        <v>23</v>
      </c>
      <c r="J13" s="3" t="s">
        <v>54</v>
      </c>
      <c r="K13" s="15">
        <v>164763</v>
      </c>
      <c r="L13" s="16">
        <v>148286.70000000001</v>
      </c>
      <c r="M13" s="29">
        <v>90</v>
      </c>
      <c r="N13" s="30" t="s">
        <v>140</v>
      </c>
      <c r="O13" s="16" t="s">
        <v>70</v>
      </c>
      <c r="P13" s="45">
        <v>43531</v>
      </c>
    </row>
    <row r="14" spans="1:16" ht="100.35" customHeight="1" x14ac:dyDescent="0.25">
      <c r="A14" s="1" t="s">
        <v>30</v>
      </c>
      <c r="B14" s="7" t="s">
        <v>20</v>
      </c>
      <c r="C14" s="7">
        <v>1</v>
      </c>
      <c r="D14" s="7" t="s">
        <v>201</v>
      </c>
      <c r="E14" s="2" t="s">
        <v>31</v>
      </c>
      <c r="F14" s="3" t="s">
        <v>68</v>
      </c>
      <c r="G14" s="22" t="s">
        <v>99</v>
      </c>
      <c r="H14" s="2" t="s">
        <v>32</v>
      </c>
      <c r="I14" s="3">
        <v>36</v>
      </c>
      <c r="J14" s="3" t="s">
        <v>100</v>
      </c>
      <c r="K14" s="15">
        <v>361856</v>
      </c>
      <c r="L14" s="16">
        <v>325670.40000000002</v>
      </c>
      <c r="M14" s="24">
        <v>90</v>
      </c>
      <c r="N14" s="23" t="s">
        <v>147</v>
      </c>
      <c r="O14" s="23" t="s">
        <v>82</v>
      </c>
      <c r="P14" s="45">
        <v>43521</v>
      </c>
    </row>
    <row r="15" spans="1:16" ht="93.6" customHeight="1" x14ac:dyDescent="0.25">
      <c r="A15" s="1" t="s">
        <v>10</v>
      </c>
      <c r="B15" s="2" t="s">
        <v>4</v>
      </c>
      <c r="C15" s="2">
        <v>1</v>
      </c>
      <c r="D15" s="2" t="s">
        <v>198</v>
      </c>
      <c r="E15" s="2" t="s">
        <v>11</v>
      </c>
      <c r="F15" s="3" t="s">
        <v>65</v>
      </c>
      <c r="G15" s="17" t="s">
        <v>60</v>
      </c>
      <c r="H15" s="2" t="s">
        <v>12</v>
      </c>
      <c r="I15" s="3">
        <v>35</v>
      </c>
      <c r="J15" s="3" t="s">
        <v>81</v>
      </c>
      <c r="K15" s="15">
        <v>586986.56000000006</v>
      </c>
      <c r="L15" s="16">
        <v>437617</v>
      </c>
      <c r="M15" s="24">
        <v>74.55</v>
      </c>
      <c r="N15" s="23" t="s">
        <v>142</v>
      </c>
      <c r="O15" s="23" t="s">
        <v>82</v>
      </c>
      <c r="P15" s="45">
        <v>43613</v>
      </c>
    </row>
    <row r="16" spans="1:16" ht="90" customHeight="1" x14ac:dyDescent="0.25">
      <c r="A16" s="1" t="s">
        <v>22</v>
      </c>
      <c r="B16" s="2" t="s">
        <v>20</v>
      </c>
      <c r="C16" s="2">
        <v>1</v>
      </c>
      <c r="D16" s="2" t="s">
        <v>203</v>
      </c>
      <c r="E16" s="2" t="s">
        <v>23</v>
      </c>
      <c r="F16" s="3" t="s">
        <v>69</v>
      </c>
      <c r="G16" s="22" t="s">
        <v>104</v>
      </c>
      <c r="H16" s="2" t="s">
        <v>24</v>
      </c>
      <c r="I16" s="3">
        <v>35</v>
      </c>
      <c r="J16" s="3" t="s">
        <v>103</v>
      </c>
      <c r="K16" s="15">
        <v>469300</v>
      </c>
      <c r="L16" s="16">
        <v>422370</v>
      </c>
      <c r="M16" s="24">
        <v>90</v>
      </c>
      <c r="N16" s="23" t="s">
        <v>136</v>
      </c>
      <c r="O16" s="23" t="s">
        <v>80</v>
      </c>
      <c r="P16" s="45">
        <v>43539</v>
      </c>
    </row>
    <row r="17" spans="1:16" ht="188.1" customHeight="1" x14ac:dyDescent="0.25">
      <c r="A17" s="4" t="s">
        <v>112</v>
      </c>
      <c r="B17" s="5" t="s">
        <v>4</v>
      </c>
      <c r="C17" s="5" t="s">
        <v>220</v>
      </c>
      <c r="D17" s="5" t="s">
        <v>200</v>
      </c>
      <c r="E17" s="43" t="s">
        <v>133</v>
      </c>
      <c r="F17" s="66" t="s">
        <v>132</v>
      </c>
      <c r="G17" s="22" t="s">
        <v>135</v>
      </c>
      <c r="H17" s="5" t="s">
        <v>134</v>
      </c>
      <c r="I17" s="6">
        <v>36</v>
      </c>
      <c r="J17" s="6" t="s">
        <v>120</v>
      </c>
      <c r="K17" s="37">
        <v>4431000</v>
      </c>
      <c r="L17" s="40">
        <v>3907184.2</v>
      </c>
      <c r="M17" s="40">
        <v>88.18</v>
      </c>
      <c r="N17" s="40" t="s">
        <v>128</v>
      </c>
      <c r="O17" s="16" t="s">
        <v>88</v>
      </c>
      <c r="P17" s="47">
        <v>43645</v>
      </c>
    </row>
    <row r="18" spans="1:16" ht="104.1" customHeight="1" x14ac:dyDescent="0.25">
      <c r="A18" s="1" t="s">
        <v>35</v>
      </c>
      <c r="B18" s="2" t="s">
        <v>36</v>
      </c>
      <c r="C18" s="2">
        <v>1</v>
      </c>
      <c r="D18" s="2" t="s">
        <v>207</v>
      </c>
      <c r="E18" s="2" t="s">
        <v>37</v>
      </c>
      <c r="F18" s="3" t="s">
        <v>108</v>
      </c>
      <c r="G18" s="22" t="s">
        <v>109</v>
      </c>
      <c r="H18" s="2" t="s">
        <v>38</v>
      </c>
      <c r="I18" s="3">
        <v>24</v>
      </c>
      <c r="J18" s="3" t="s">
        <v>76</v>
      </c>
      <c r="K18" s="15">
        <v>158570</v>
      </c>
      <c r="L18" s="16">
        <v>142713</v>
      </c>
      <c r="M18" s="24">
        <v>90</v>
      </c>
      <c r="N18" s="23" t="s">
        <v>149</v>
      </c>
      <c r="O18" s="23" t="s">
        <v>70</v>
      </c>
      <c r="P18" s="45">
        <v>43546</v>
      </c>
    </row>
    <row r="19" spans="1:16" ht="98.45" customHeight="1" x14ac:dyDescent="0.25">
      <c r="A19" s="26" t="s">
        <v>156</v>
      </c>
      <c r="B19" s="13" t="s">
        <v>20</v>
      </c>
      <c r="C19" s="13">
        <v>1</v>
      </c>
      <c r="D19" s="13" t="s">
        <v>203</v>
      </c>
      <c r="E19" s="41" t="s">
        <v>159</v>
      </c>
      <c r="F19" s="14" t="s">
        <v>158</v>
      </c>
      <c r="G19" s="22" t="s">
        <v>160</v>
      </c>
      <c r="H19" s="13" t="s">
        <v>161</v>
      </c>
      <c r="I19" s="14">
        <v>30</v>
      </c>
      <c r="J19" s="21" t="s">
        <v>164</v>
      </c>
      <c r="K19" s="15">
        <v>495440</v>
      </c>
      <c r="L19" s="16">
        <v>445896</v>
      </c>
      <c r="M19" s="25">
        <v>90</v>
      </c>
      <c r="N19" s="23" t="s">
        <v>162</v>
      </c>
      <c r="O19" s="23" t="s">
        <v>163</v>
      </c>
      <c r="P19" s="46">
        <v>43677</v>
      </c>
    </row>
    <row r="20" spans="1:16" ht="98.45" customHeight="1" x14ac:dyDescent="0.25">
      <c r="A20" s="1" t="s">
        <v>3</v>
      </c>
      <c r="B20" s="2" t="s">
        <v>4</v>
      </c>
      <c r="C20" s="2">
        <v>1</v>
      </c>
      <c r="D20" s="2" t="s">
        <v>200</v>
      </c>
      <c r="E20" s="2" t="s">
        <v>5</v>
      </c>
      <c r="F20" s="3" t="s">
        <v>66</v>
      </c>
      <c r="G20" s="17" t="s">
        <v>61</v>
      </c>
      <c r="H20" s="2" t="s">
        <v>6</v>
      </c>
      <c r="I20" s="3">
        <v>24</v>
      </c>
      <c r="J20" s="3" t="s">
        <v>76</v>
      </c>
      <c r="K20" s="15">
        <v>510068</v>
      </c>
      <c r="L20" s="16">
        <v>459061.2</v>
      </c>
      <c r="M20" s="24">
        <v>90</v>
      </c>
      <c r="N20" s="23" t="s">
        <v>143</v>
      </c>
      <c r="O20" s="23" t="s">
        <v>83</v>
      </c>
      <c r="P20" s="45">
        <v>43552</v>
      </c>
    </row>
    <row r="21" spans="1:16" ht="140.44999999999999" customHeight="1" x14ac:dyDescent="0.25">
      <c r="A21" s="26" t="s">
        <v>175</v>
      </c>
      <c r="B21" s="2" t="s">
        <v>4</v>
      </c>
      <c r="C21" s="2">
        <v>1</v>
      </c>
      <c r="D21" s="2" t="s">
        <v>199</v>
      </c>
      <c r="E21" s="41" t="s">
        <v>182</v>
      </c>
      <c r="F21" s="14" t="s">
        <v>183</v>
      </c>
      <c r="G21" s="22" t="s">
        <v>188</v>
      </c>
      <c r="H21" s="13" t="s">
        <v>184</v>
      </c>
      <c r="I21" s="14" t="s">
        <v>186</v>
      </c>
      <c r="J21" s="21" t="s">
        <v>187</v>
      </c>
      <c r="K21" s="15">
        <v>500773</v>
      </c>
      <c r="L21" s="16">
        <v>450695.7</v>
      </c>
      <c r="M21" s="25">
        <v>90</v>
      </c>
      <c r="N21" s="23" t="s">
        <v>128</v>
      </c>
      <c r="O21" s="23" t="s">
        <v>185</v>
      </c>
      <c r="P21" s="46">
        <v>43768</v>
      </c>
    </row>
    <row r="22" spans="1:16" ht="140.44999999999999" customHeight="1" x14ac:dyDescent="0.25">
      <c r="A22" s="26" t="s">
        <v>189</v>
      </c>
      <c r="B22" s="2" t="s">
        <v>20</v>
      </c>
      <c r="C22" s="2">
        <v>1</v>
      </c>
      <c r="D22" s="2" t="s">
        <v>202</v>
      </c>
      <c r="E22" s="41" t="s">
        <v>196</v>
      </c>
      <c r="F22" s="14" t="s">
        <v>190</v>
      </c>
      <c r="G22" s="22" t="s">
        <v>195</v>
      </c>
      <c r="H22" s="13" t="s">
        <v>191</v>
      </c>
      <c r="I22" s="14" t="s">
        <v>193</v>
      </c>
      <c r="J22" s="21" t="s">
        <v>192</v>
      </c>
      <c r="K22" s="15">
        <v>660000</v>
      </c>
      <c r="L22" s="16">
        <v>594000</v>
      </c>
      <c r="M22" s="25">
        <v>90</v>
      </c>
      <c r="N22" s="23" t="s">
        <v>162</v>
      </c>
      <c r="O22" s="23" t="s">
        <v>194</v>
      </c>
      <c r="P22" s="46">
        <v>43796</v>
      </c>
    </row>
    <row r="23" spans="1:16" ht="140.44999999999999" customHeight="1" x14ac:dyDescent="0.25">
      <c r="A23" s="1" t="s">
        <v>17</v>
      </c>
      <c r="B23" s="2" t="s">
        <v>4</v>
      </c>
      <c r="C23" s="2">
        <v>1</v>
      </c>
      <c r="D23" s="2" t="s">
        <v>198</v>
      </c>
      <c r="E23" s="2" t="s">
        <v>18</v>
      </c>
      <c r="F23" s="3" t="s">
        <v>101</v>
      </c>
      <c r="G23" s="22" t="s">
        <v>102</v>
      </c>
      <c r="H23" s="2" t="s">
        <v>19</v>
      </c>
      <c r="I23" s="3">
        <v>24</v>
      </c>
      <c r="J23" s="3" t="s">
        <v>76</v>
      </c>
      <c r="K23" s="37">
        <v>474005.37</v>
      </c>
      <c r="L23" s="40">
        <v>426604.83</v>
      </c>
      <c r="M23" s="24">
        <v>90</v>
      </c>
      <c r="N23" s="23" t="s">
        <v>148</v>
      </c>
      <c r="O23" s="23" t="s">
        <v>88</v>
      </c>
      <c r="P23" s="45">
        <v>43581</v>
      </c>
    </row>
    <row r="24" spans="1:16" ht="140.44999999999999" customHeight="1" x14ac:dyDescent="0.25">
      <c r="A24" s="1" t="s">
        <v>157</v>
      </c>
      <c r="B24" s="13" t="s">
        <v>20</v>
      </c>
      <c r="C24" s="13">
        <v>2</v>
      </c>
      <c r="D24" s="13" t="s">
        <v>204</v>
      </c>
      <c r="E24" s="2" t="s">
        <v>167</v>
      </c>
      <c r="F24" s="3" t="s">
        <v>166</v>
      </c>
      <c r="G24" s="22" t="s">
        <v>169</v>
      </c>
      <c r="H24" s="2" t="s">
        <v>168</v>
      </c>
      <c r="I24" s="3">
        <v>24</v>
      </c>
      <c r="J24" s="3" t="s">
        <v>165</v>
      </c>
      <c r="K24" s="15">
        <v>453597.83</v>
      </c>
      <c r="L24" s="16">
        <v>376079.69</v>
      </c>
      <c r="M24" s="24">
        <v>82.91</v>
      </c>
      <c r="N24" s="23" t="s">
        <v>162</v>
      </c>
      <c r="O24" s="23" t="s">
        <v>170</v>
      </c>
      <c r="P24" s="45">
        <v>43692</v>
      </c>
    </row>
    <row r="25" spans="1:16" ht="50.45" customHeight="1" x14ac:dyDescent="0.25">
      <c r="A25" s="61" t="s">
        <v>210</v>
      </c>
      <c r="B25" s="62" t="s">
        <v>4</v>
      </c>
      <c r="C25" s="62">
        <v>1</v>
      </c>
      <c r="D25" s="62" t="s">
        <v>198</v>
      </c>
      <c r="E25" s="41" t="s">
        <v>211</v>
      </c>
      <c r="F25" s="65" t="s">
        <v>212</v>
      </c>
      <c r="G25" s="32" t="s">
        <v>213</v>
      </c>
      <c r="H25" s="63" t="s">
        <v>214</v>
      </c>
      <c r="I25" s="65" t="s">
        <v>215</v>
      </c>
      <c r="J25" s="67" t="s">
        <v>216</v>
      </c>
      <c r="K25" s="68">
        <v>487902</v>
      </c>
      <c r="L25" s="60">
        <v>439111.8</v>
      </c>
      <c r="M25" s="69">
        <v>90</v>
      </c>
      <c r="N25" s="70" t="s">
        <v>217</v>
      </c>
      <c r="O25" s="70" t="s">
        <v>80</v>
      </c>
      <c r="P25" s="71">
        <v>43817</v>
      </c>
    </row>
    <row r="26" spans="1:16" ht="157.5" customHeight="1" x14ac:dyDescent="0.25">
      <c r="A26" s="4" t="s">
        <v>110</v>
      </c>
      <c r="B26" s="5" t="s">
        <v>20</v>
      </c>
      <c r="C26" s="5" t="s">
        <v>220</v>
      </c>
      <c r="D26" s="5" t="s">
        <v>202</v>
      </c>
      <c r="E26" s="43" t="s">
        <v>122</v>
      </c>
      <c r="F26" s="35" t="s">
        <v>121</v>
      </c>
      <c r="G26" s="32" t="s">
        <v>124</v>
      </c>
      <c r="H26" s="5" t="s">
        <v>51</v>
      </c>
      <c r="I26" s="6">
        <v>30</v>
      </c>
      <c r="J26" s="6" t="s">
        <v>118</v>
      </c>
      <c r="K26" s="37">
        <v>5199139</v>
      </c>
      <c r="L26" s="40">
        <v>4256923.7300000004</v>
      </c>
      <c r="M26" s="40">
        <v>81.88</v>
      </c>
      <c r="N26" s="39" t="s">
        <v>115</v>
      </c>
      <c r="O26" s="39" t="s">
        <v>123</v>
      </c>
      <c r="P26" s="47">
        <v>43636</v>
      </c>
    </row>
    <row r="27" spans="1:16" ht="72.75" customHeight="1" x14ac:dyDescent="0.25">
      <c r="A27" s="1" t="s">
        <v>172</v>
      </c>
      <c r="B27" s="62" t="s">
        <v>4</v>
      </c>
      <c r="C27" s="62">
        <v>1</v>
      </c>
      <c r="D27" s="62" t="s">
        <v>198</v>
      </c>
      <c r="E27" s="2" t="s">
        <v>173</v>
      </c>
      <c r="F27" s="3" t="s">
        <v>174</v>
      </c>
      <c r="G27" s="32" t="s">
        <v>178</v>
      </c>
      <c r="H27" s="2" t="s">
        <v>176</v>
      </c>
      <c r="I27" s="3" t="s">
        <v>177</v>
      </c>
      <c r="J27" s="49" t="s">
        <v>181</v>
      </c>
      <c r="K27" s="15">
        <v>55000</v>
      </c>
      <c r="L27" s="16">
        <v>49500</v>
      </c>
      <c r="M27" s="25">
        <v>90</v>
      </c>
      <c r="N27" s="23" t="s">
        <v>179</v>
      </c>
      <c r="O27" s="23" t="s">
        <v>180</v>
      </c>
      <c r="P27" s="45">
        <v>43768</v>
      </c>
    </row>
    <row r="28" spans="1:16" ht="96" customHeight="1" x14ac:dyDescent="0.25">
      <c r="A28" s="61" t="s">
        <v>14</v>
      </c>
      <c r="B28" s="63" t="s">
        <v>4</v>
      </c>
      <c r="C28" s="63">
        <v>1</v>
      </c>
      <c r="D28" s="63" t="s">
        <v>200</v>
      </c>
      <c r="E28" s="64" t="s">
        <v>15</v>
      </c>
      <c r="F28" s="65" t="s">
        <v>105</v>
      </c>
      <c r="G28" s="32" t="s">
        <v>106</v>
      </c>
      <c r="H28" s="63" t="s">
        <v>16</v>
      </c>
      <c r="I28" s="65">
        <v>30</v>
      </c>
      <c r="J28" s="67" t="s">
        <v>107</v>
      </c>
      <c r="K28" s="68">
        <v>426645</v>
      </c>
      <c r="L28" s="60">
        <v>383980.5</v>
      </c>
      <c r="M28" s="69">
        <v>90</v>
      </c>
      <c r="N28" s="70" t="s">
        <v>144</v>
      </c>
      <c r="O28" s="70" t="s">
        <v>70</v>
      </c>
      <c r="P28" s="71">
        <v>43528</v>
      </c>
    </row>
    <row r="29" spans="1:16" ht="80.25" customHeight="1" x14ac:dyDescent="0.25">
      <c r="K29" s="72">
        <f>SUBTOTAL(109,Table1[Total eligible expenditure (EUR)])</f>
        <v>29937305.400000002</v>
      </c>
      <c r="L29" s="72">
        <f>SUBTOTAL(109,Table1[EE-RU Programme co-financing (EUR)])</f>
        <v>24159995.07</v>
      </c>
    </row>
    <row r="30" spans="1:16" ht="138.75" customHeight="1" x14ac:dyDescent="0.25"/>
    <row r="31" spans="1:16" ht="156.75" customHeight="1" x14ac:dyDescent="0.25"/>
  </sheetData>
  <mergeCells count="2">
    <mergeCell ref="A1:E1"/>
    <mergeCell ref="G1:P1"/>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Sheet2!$A$1:$A$12</xm:f>
          </x14:formula1>
          <xm:sqref>D25:D28 D24 D3:D23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3"/>
  <sheetViews>
    <sheetView tabSelected="1" zoomScale="70" zoomScaleNormal="70" workbookViewId="0">
      <pane ySplit="2" topLeftCell="A3" activePane="bottomLeft" state="frozen"/>
      <selection pane="bottomLeft" activeCell="G4" sqref="G4"/>
    </sheetView>
  </sheetViews>
  <sheetFormatPr defaultRowHeight="15" x14ac:dyDescent="0.25"/>
  <cols>
    <col min="1" max="1" width="19" customWidth="1"/>
    <col min="2" max="2" width="10.140625" customWidth="1"/>
    <col min="3" max="3" width="9.5703125" customWidth="1"/>
    <col min="4" max="4" width="36.85546875" customWidth="1"/>
    <col min="5" max="6" width="27.140625" customWidth="1"/>
    <col min="7" max="7" width="37.5703125" customWidth="1"/>
    <col min="8" max="8" width="17.140625" customWidth="1"/>
    <col min="9" max="9" width="17.42578125" customWidth="1"/>
    <col min="10" max="10" width="18" customWidth="1"/>
    <col min="11" max="11" width="20.140625" customWidth="1"/>
    <col min="12" max="12" width="18.85546875" customWidth="1"/>
    <col min="13" max="15" width="20.140625" customWidth="1"/>
    <col min="16" max="16" width="25" customWidth="1"/>
    <col min="17" max="17" width="26.140625" customWidth="1"/>
  </cols>
  <sheetData>
    <row r="1" spans="1:17" ht="81" customHeight="1" thickBot="1" x14ac:dyDescent="0.3">
      <c r="B1" s="130"/>
      <c r="C1" s="130"/>
      <c r="D1" s="130"/>
      <c r="E1" s="130"/>
      <c r="F1" s="19"/>
      <c r="G1" s="131" t="s">
        <v>320</v>
      </c>
      <c r="H1" s="132"/>
      <c r="I1" s="132"/>
      <c r="J1" s="132"/>
      <c r="K1" s="132"/>
      <c r="L1" s="132"/>
      <c r="M1" s="132"/>
      <c r="N1" s="132"/>
      <c r="O1" s="132"/>
      <c r="P1" s="132"/>
    </row>
    <row r="2" spans="1:17" ht="79.5" customHeight="1" thickBot="1" x14ac:dyDescent="0.3">
      <c r="A2" s="80" t="s">
        <v>221</v>
      </c>
      <c r="B2" s="75" t="s">
        <v>0</v>
      </c>
      <c r="C2" s="8" t="s">
        <v>1</v>
      </c>
      <c r="D2" s="8" t="s">
        <v>197</v>
      </c>
      <c r="E2" s="9" t="s">
        <v>2</v>
      </c>
      <c r="F2" s="9" t="s">
        <v>62</v>
      </c>
      <c r="G2" s="9" t="s">
        <v>53</v>
      </c>
      <c r="H2" s="9" t="s">
        <v>150</v>
      </c>
      <c r="I2" s="10" t="s">
        <v>151</v>
      </c>
      <c r="J2" s="18" t="s">
        <v>52</v>
      </c>
      <c r="K2" s="11" t="s">
        <v>152</v>
      </c>
      <c r="L2" s="12" t="s">
        <v>153</v>
      </c>
      <c r="M2" s="38" t="s">
        <v>154</v>
      </c>
      <c r="N2" s="38" t="s">
        <v>131</v>
      </c>
      <c r="O2" s="38" t="s">
        <v>130</v>
      </c>
      <c r="P2" s="48" t="s">
        <v>155</v>
      </c>
      <c r="Q2" s="48" t="s">
        <v>305</v>
      </c>
    </row>
    <row r="3" spans="1:17" ht="165.95" customHeight="1" x14ac:dyDescent="0.25">
      <c r="A3" s="117" t="s">
        <v>222</v>
      </c>
      <c r="B3" s="79" t="s">
        <v>41</v>
      </c>
      <c r="C3" s="5" t="s">
        <v>36</v>
      </c>
      <c r="D3" s="5" t="s">
        <v>208</v>
      </c>
      <c r="E3" s="5" t="s">
        <v>42</v>
      </c>
      <c r="F3" s="6" t="s">
        <v>71</v>
      </c>
      <c r="G3" s="118" t="s">
        <v>55</v>
      </c>
      <c r="H3" s="5" t="s">
        <v>43</v>
      </c>
      <c r="I3" s="6">
        <v>24</v>
      </c>
      <c r="J3" s="110" t="s">
        <v>306</v>
      </c>
      <c r="K3" s="37">
        <v>164763</v>
      </c>
      <c r="L3" s="40">
        <v>148286.70000000001</v>
      </c>
      <c r="M3" s="119">
        <f>L3/K3*100</f>
        <v>90</v>
      </c>
      <c r="N3" s="120" t="s">
        <v>140</v>
      </c>
      <c r="O3" s="121" t="s">
        <v>70</v>
      </c>
      <c r="P3" s="111">
        <v>43531</v>
      </c>
      <c r="Q3" s="129">
        <v>44453</v>
      </c>
    </row>
    <row r="4" spans="1:17" ht="127.35" customHeight="1" x14ac:dyDescent="0.25">
      <c r="A4" s="74" t="s">
        <v>222</v>
      </c>
      <c r="B4" s="76" t="s">
        <v>27</v>
      </c>
      <c r="C4" s="2" t="s">
        <v>20</v>
      </c>
      <c r="D4" s="2" t="s">
        <v>203</v>
      </c>
      <c r="E4" s="2" t="s">
        <v>28</v>
      </c>
      <c r="F4" s="3" t="s">
        <v>73</v>
      </c>
      <c r="G4" s="17" t="s">
        <v>228</v>
      </c>
      <c r="H4" s="2" t="s">
        <v>29</v>
      </c>
      <c r="I4" s="3">
        <v>36</v>
      </c>
      <c r="J4" s="100" t="s">
        <v>74</v>
      </c>
      <c r="K4" s="15">
        <v>589510</v>
      </c>
      <c r="L4" s="44">
        <v>498766</v>
      </c>
      <c r="M4" s="119">
        <f t="shared" ref="M4:M37" si="0">L4/K4*100</f>
        <v>84.606876897762547</v>
      </c>
      <c r="N4" s="28" t="s">
        <v>140</v>
      </c>
      <c r="O4" s="23" t="s">
        <v>70</v>
      </c>
      <c r="P4" s="111">
        <v>43613</v>
      </c>
      <c r="Q4" s="92"/>
    </row>
    <row r="5" spans="1:17" ht="110.1" customHeight="1" x14ac:dyDescent="0.25">
      <c r="A5" s="74" t="s">
        <v>222</v>
      </c>
      <c r="B5" s="76" t="s">
        <v>44</v>
      </c>
      <c r="C5" s="2" t="s">
        <v>36</v>
      </c>
      <c r="D5" s="2" t="s">
        <v>208</v>
      </c>
      <c r="E5" s="2" t="s">
        <v>45</v>
      </c>
      <c r="F5" s="3" t="s">
        <v>75</v>
      </c>
      <c r="G5" s="17" t="s">
        <v>57</v>
      </c>
      <c r="H5" s="2" t="s">
        <v>46</v>
      </c>
      <c r="I5" s="3">
        <v>24</v>
      </c>
      <c r="J5" s="101" t="s">
        <v>310</v>
      </c>
      <c r="K5" s="15">
        <v>149473</v>
      </c>
      <c r="L5" s="16">
        <v>134525.70000000001</v>
      </c>
      <c r="M5" s="119">
        <f t="shared" si="0"/>
        <v>90.000000000000014</v>
      </c>
      <c r="N5" s="23" t="s">
        <v>141</v>
      </c>
      <c r="O5" s="23" t="s">
        <v>72</v>
      </c>
      <c r="P5" s="111">
        <v>43544</v>
      </c>
      <c r="Q5" s="92"/>
    </row>
    <row r="6" spans="1:17" ht="113.25" customHeight="1" x14ac:dyDescent="0.25">
      <c r="A6" s="74" t="s">
        <v>222</v>
      </c>
      <c r="B6" s="76" t="s">
        <v>7</v>
      </c>
      <c r="C6" s="2" t="s">
        <v>4</v>
      </c>
      <c r="D6" s="2" t="s">
        <v>198</v>
      </c>
      <c r="E6" s="2" t="s">
        <v>8</v>
      </c>
      <c r="F6" s="3" t="s">
        <v>63</v>
      </c>
      <c r="G6" s="17" t="s">
        <v>58</v>
      </c>
      <c r="H6" s="2" t="s">
        <v>9</v>
      </c>
      <c r="I6" s="3">
        <v>42</v>
      </c>
      <c r="J6" s="101" t="s">
        <v>311</v>
      </c>
      <c r="K6" s="15">
        <v>439307.5</v>
      </c>
      <c r="L6" s="16">
        <v>379376.74</v>
      </c>
      <c r="M6" s="119">
        <f>L6/K6*100</f>
        <v>86.357901925189068</v>
      </c>
      <c r="N6" s="23" t="s">
        <v>137</v>
      </c>
      <c r="O6" s="23" t="s">
        <v>78</v>
      </c>
      <c r="P6" s="111">
        <v>43579</v>
      </c>
      <c r="Q6" s="92"/>
    </row>
    <row r="7" spans="1:17" ht="97.5" customHeight="1" x14ac:dyDescent="0.25">
      <c r="A7" s="74" t="s">
        <v>222</v>
      </c>
      <c r="B7" s="76" t="s">
        <v>33</v>
      </c>
      <c r="C7" s="2" t="s">
        <v>20</v>
      </c>
      <c r="D7" s="2" t="s">
        <v>202</v>
      </c>
      <c r="E7" s="2" t="s">
        <v>34</v>
      </c>
      <c r="F7" s="3" t="s">
        <v>64</v>
      </c>
      <c r="G7" s="17" t="s">
        <v>229</v>
      </c>
      <c r="H7" s="2" t="s">
        <v>24</v>
      </c>
      <c r="I7" s="3">
        <v>36</v>
      </c>
      <c r="J7" s="101" t="s">
        <v>297</v>
      </c>
      <c r="K7" s="15">
        <v>565850</v>
      </c>
      <c r="L7" s="16">
        <v>509265</v>
      </c>
      <c r="M7" s="119">
        <f t="shared" si="0"/>
        <v>90</v>
      </c>
      <c r="N7" s="23" t="s">
        <v>136</v>
      </c>
      <c r="O7" s="23" t="s">
        <v>80</v>
      </c>
      <c r="P7" s="111">
        <v>43534</v>
      </c>
      <c r="Q7" s="92"/>
    </row>
    <row r="8" spans="1:17" ht="72" customHeight="1" x14ac:dyDescent="0.25">
      <c r="A8" s="74" t="s">
        <v>222</v>
      </c>
      <c r="B8" s="76" t="s">
        <v>10</v>
      </c>
      <c r="C8" s="2" t="s">
        <v>4</v>
      </c>
      <c r="D8" s="2" t="s">
        <v>198</v>
      </c>
      <c r="E8" s="2" t="s">
        <v>11</v>
      </c>
      <c r="F8" s="3" t="s">
        <v>65</v>
      </c>
      <c r="G8" s="17" t="s">
        <v>235</v>
      </c>
      <c r="H8" s="2" t="s">
        <v>12</v>
      </c>
      <c r="I8" s="124">
        <v>39</v>
      </c>
      <c r="J8" s="124" t="s">
        <v>325</v>
      </c>
      <c r="K8" s="15">
        <v>531392.56000000006</v>
      </c>
      <c r="L8" s="16">
        <v>422762.4</v>
      </c>
      <c r="M8" s="119">
        <f t="shared" si="0"/>
        <v>79.557455603066771</v>
      </c>
      <c r="N8" s="23" t="s">
        <v>142</v>
      </c>
      <c r="O8" s="23" t="s">
        <v>82</v>
      </c>
      <c r="P8" s="111">
        <v>43613</v>
      </c>
      <c r="Q8" s="92"/>
    </row>
    <row r="9" spans="1:17" ht="97.15" customHeight="1" x14ac:dyDescent="0.25">
      <c r="A9" s="74" t="s">
        <v>222</v>
      </c>
      <c r="B9" s="76" t="s">
        <v>3</v>
      </c>
      <c r="C9" s="2" t="s">
        <v>4</v>
      </c>
      <c r="D9" s="2" t="s">
        <v>200</v>
      </c>
      <c r="E9" s="2" t="s">
        <v>5</v>
      </c>
      <c r="F9" s="3" t="s">
        <v>66</v>
      </c>
      <c r="G9" s="17" t="s">
        <v>230</v>
      </c>
      <c r="H9" s="2" t="s">
        <v>6</v>
      </c>
      <c r="I9" s="3">
        <v>27</v>
      </c>
      <c r="J9" s="101" t="s">
        <v>298</v>
      </c>
      <c r="K9" s="15">
        <v>510068</v>
      </c>
      <c r="L9" s="16">
        <v>459061.2</v>
      </c>
      <c r="M9" s="119">
        <f t="shared" si="0"/>
        <v>90</v>
      </c>
      <c r="N9" s="23" t="s">
        <v>143</v>
      </c>
      <c r="O9" s="23" t="s">
        <v>83</v>
      </c>
      <c r="P9" s="111">
        <v>43552</v>
      </c>
      <c r="Q9" s="92"/>
    </row>
    <row r="10" spans="1:17" ht="73.349999999999994" customHeight="1" x14ac:dyDescent="0.25">
      <c r="A10" s="74" t="s">
        <v>222</v>
      </c>
      <c r="B10" s="76" t="s">
        <v>39</v>
      </c>
      <c r="C10" s="2" t="s">
        <v>36</v>
      </c>
      <c r="D10" s="2" t="s">
        <v>207</v>
      </c>
      <c r="E10" s="2" t="s">
        <v>40</v>
      </c>
      <c r="F10" s="3" t="s">
        <v>84</v>
      </c>
      <c r="G10" s="22" t="s">
        <v>231</v>
      </c>
      <c r="H10" s="2" t="s">
        <v>16</v>
      </c>
      <c r="I10" s="3">
        <v>34</v>
      </c>
      <c r="J10" s="101" t="s">
        <v>312</v>
      </c>
      <c r="K10" s="15">
        <v>166500</v>
      </c>
      <c r="L10" s="16">
        <v>149850</v>
      </c>
      <c r="M10" s="119">
        <f t="shared" si="0"/>
        <v>90</v>
      </c>
      <c r="N10" s="23" t="s">
        <v>144</v>
      </c>
      <c r="O10" s="23" t="s">
        <v>87</v>
      </c>
      <c r="P10" s="111">
        <v>43516</v>
      </c>
      <c r="Q10" s="92"/>
    </row>
    <row r="11" spans="1:17" ht="78.599999999999994" customHeight="1" x14ac:dyDescent="0.25">
      <c r="A11" s="74" t="s">
        <v>222</v>
      </c>
      <c r="B11" s="76" t="s">
        <v>25</v>
      </c>
      <c r="C11" s="2" t="s">
        <v>20</v>
      </c>
      <c r="D11" s="2" t="s">
        <v>201</v>
      </c>
      <c r="E11" s="2" t="s">
        <v>26</v>
      </c>
      <c r="F11" s="3" t="s">
        <v>67</v>
      </c>
      <c r="G11" s="22" t="s">
        <v>232</v>
      </c>
      <c r="H11" s="3" t="s">
        <v>12</v>
      </c>
      <c r="I11" s="3">
        <v>36</v>
      </c>
      <c r="J11" s="101" t="s">
        <v>90</v>
      </c>
      <c r="K11" s="15">
        <v>551006</v>
      </c>
      <c r="L11" s="16">
        <v>495905.4</v>
      </c>
      <c r="M11" s="119">
        <f t="shared" si="0"/>
        <v>90</v>
      </c>
      <c r="N11" s="23" t="s">
        <v>142</v>
      </c>
      <c r="O11" s="23" t="s">
        <v>91</v>
      </c>
      <c r="P11" s="111">
        <v>43549</v>
      </c>
      <c r="Q11" s="92"/>
    </row>
    <row r="12" spans="1:17" ht="80.45" customHeight="1" x14ac:dyDescent="0.25">
      <c r="A12" s="74" t="s">
        <v>222</v>
      </c>
      <c r="B12" s="76" t="s">
        <v>21</v>
      </c>
      <c r="C12" s="2" t="s">
        <v>20</v>
      </c>
      <c r="D12" s="2" t="s">
        <v>203</v>
      </c>
      <c r="E12" s="2" t="s">
        <v>138</v>
      </c>
      <c r="F12" s="3" t="s">
        <v>92</v>
      </c>
      <c r="G12" s="22" t="s">
        <v>236</v>
      </c>
      <c r="H12" s="2" t="s">
        <v>13</v>
      </c>
      <c r="I12" s="3">
        <v>36</v>
      </c>
      <c r="J12" s="101" t="s">
        <v>94</v>
      </c>
      <c r="K12" s="15">
        <v>619683</v>
      </c>
      <c r="L12" s="16">
        <v>557714.68000000005</v>
      </c>
      <c r="M12" s="119">
        <f t="shared" si="0"/>
        <v>89.999996772543383</v>
      </c>
      <c r="N12" s="23" t="s">
        <v>145</v>
      </c>
      <c r="O12" s="23" t="s">
        <v>95</v>
      </c>
      <c r="P12" s="111">
        <v>43573</v>
      </c>
      <c r="Q12" s="92"/>
    </row>
    <row r="13" spans="1:17" ht="100.35" customHeight="1" x14ac:dyDescent="0.25">
      <c r="A13" s="74" t="s">
        <v>222</v>
      </c>
      <c r="B13" s="76" t="s">
        <v>47</v>
      </c>
      <c r="C13" s="2" t="s">
        <v>36</v>
      </c>
      <c r="D13" s="2" t="s">
        <v>207</v>
      </c>
      <c r="E13" s="2" t="s">
        <v>48</v>
      </c>
      <c r="F13" s="3" t="s">
        <v>97</v>
      </c>
      <c r="G13" s="22" t="s">
        <v>233</v>
      </c>
      <c r="H13" s="2" t="s">
        <v>49</v>
      </c>
      <c r="I13" s="3">
        <v>32</v>
      </c>
      <c r="J13" s="101" t="s">
        <v>313</v>
      </c>
      <c r="K13" s="15">
        <v>150750</v>
      </c>
      <c r="L13" s="16">
        <v>135675</v>
      </c>
      <c r="M13" s="119">
        <f t="shared" si="0"/>
        <v>90</v>
      </c>
      <c r="N13" s="23" t="s">
        <v>146</v>
      </c>
      <c r="O13" s="23" t="s">
        <v>95</v>
      </c>
      <c r="P13" s="111">
        <v>43584</v>
      </c>
      <c r="Q13" s="92"/>
    </row>
    <row r="14" spans="1:17" ht="93.6" customHeight="1" x14ac:dyDescent="0.25">
      <c r="A14" s="74" t="s">
        <v>222</v>
      </c>
      <c r="B14" s="76" t="s">
        <v>30</v>
      </c>
      <c r="C14" s="7" t="s">
        <v>20</v>
      </c>
      <c r="D14" s="7" t="s">
        <v>201</v>
      </c>
      <c r="E14" s="2" t="s">
        <v>31</v>
      </c>
      <c r="F14" s="3" t="s">
        <v>68</v>
      </c>
      <c r="G14" s="22" t="s">
        <v>234</v>
      </c>
      <c r="H14" s="2" t="s">
        <v>32</v>
      </c>
      <c r="I14" s="3">
        <v>36</v>
      </c>
      <c r="J14" s="101" t="s">
        <v>100</v>
      </c>
      <c r="K14" s="15">
        <v>361856</v>
      </c>
      <c r="L14" s="16">
        <v>325670.40000000002</v>
      </c>
      <c r="M14" s="119">
        <f t="shared" si="0"/>
        <v>90</v>
      </c>
      <c r="N14" s="23" t="s">
        <v>147</v>
      </c>
      <c r="O14" s="23" t="s">
        <v>82</v>
      </c>
      <c r="P14" s="111">
        <v>43521</v>
      </c>
      <c r="Q14" s="92"/>
    </row>
    <row r="15" spans="1:17" ht="90" customHeight="1" x14ac:dyDescent="0.25">
      <c r="A15" s="74" t="s">
        <v>222</v>
      </c>
      <c r="B15" s="76" t="s">
        <v>17</v>
      </c>
      <c r="C15" s="2" t="s">
        <v>4</v>
      </c>
      <c r="D15" s="2" t="s">
        <v>198</v>
      </c>
      <c r="E15" s="2" t="s">
        <v>18</v>
      </c>
      <c r="F15" s="3" t="s">
        <v>101</v>
      </c>
      <c r="G15" s="22" t="s">
        <v>238</v>
      </c>
      <c r="H15" s="2" t="s">
        <v>19</v>
      </c>
      <c r="I15" s="3">
        <v>24</v>
      </c>
      <c r="J15" s="101" t="s">
        <v>314</v>
      </c>
      <c r="K15" s="37">
        <v>474005.37</v>
      </c>
      <c r="L15" s="40">
        <v>426604.83</v>
      </c>
      <c r="M15" s="119">
        <f t="shared" si="0"/>
        <v>89.999999367095782</v>
      </c>
      <c r="N15" s="23" t="s">
        <v>148</v>
      </c>
      <c r="O15" s="23" t="s">
        <v>88</v>
      </c>
      <c r="P15" s="111">
        <v>43581</v>
      </c>
      <c r="Q15" s="92"/>
    </row>
    <row r="16" spans="1:17" ht="188.1" customHeight="1" x14ac:dyDescent="0.25">
      <c r="A16" s="74" t="s">
        <v>222</v>
      </c>
      <c r="B16" s="76" t="s">
        <v>22</v>
      </c>
      <c r="C16" s="2" t="s">
        <v>20</v>
      </c>
      <c r="D16" s="2" t="s">
        <v>203</v>
      </c>
      <c r="E16" s="2" t="s">
        <v>23</v>
      </c>
      <c r="F16" s="3" t="s">
        <v>69</v>
      </c>
      <c r="G16" s="22" t="s">
        <v>237</v>
      </c>
      <c r="H16" s="2" t="s">
        <v>24</v>
      </c>
      <c r="I16" s="101">
        <v>38</v>
      </c>
      <c r="J16" s="101" t="s">
        <v>321</v>
      </c>
      <c r="K16" s="15">
        <v>469300</v>
      </c>
      <c r="L16" s="16">
        <v>422370</v>
      </c>
      <c r="M16" s="119">
        <f t="shared" si="0"/>
        <v>90</v>
      </c>
      <c r="N16" s="23" t="s">
        <v>136</v>
      </c>
      <c r="O16" s="23" t="s">
        <v>80</v>
      </c>
      <c r="P16" s="111">
        <v>43539</v>
      </c>
      <c r="Q16" s="92"/>
    </row>
    <row r="17" spans="1:17" ht="104.1" customHeight="1" x14ac:dyDescent="0.25">
      <c r="A17" s="74" t="s">
        <v>222</v>
      </c>
      <c r="B17" s="77" t="s">
        <v>14</v>
      </c>
      <c r="C17" s="13" t="s">
        <v>4</v>
      </c>
      <c r="D17" s="13" t="s">
        <v>200</v>
      </c>
      <c r="E17" s="41" t="s">
        <v>15</v>
      </c>
      <c r="F17" s="42" t="s">
        <v>105</v>
      </c>
      <c r="G17" s="22" t="s">
        <v>106</v>
      </c>
      <c r="H17" s="13" t="s">
        <v>16</v>
      </c>
      <c r="I17" s="14">
        <v>36</v>
      </c>
      <c r="J17" s="102" t="s">
        <v>309</v>
      </c>
      <c r="K17" s="15">
        <v>426645</v>
      </c>
      <c r="L17" s="16">
        <v>383980.5</v>
      </c>
      <c r="M17" s="119">
        <f t="shared" si="0"/>
        <v>90</v>
      </c>
      <c r="N17" s="23" t="s">
        <v>144</v>
      </c>
      <c r="O17" s="23" t="s">
        <v>70</v>
      </c>
      <c r="P17" s="112">
        <v>43528</v>
      </c>
      <c r="Q17" s="93"/>
    </row>
    <row r="18" spans="1:17" ht="98.45" customHeight="1" x14ac:dyDescent="0.25">
      <c r="A18" s="74" t="s">
        <v>222</v>
      </c>
      <c r="B18" s="79" t="s">
        <v>35</v>
      </c>
      <c r="C18" s="5" t="s">
        <v>36</v>
      </c>
      <c r="D18" s="5" t="s">
        <v>207</v>
      </c>
      <c r="E18" s="5" t="s">
        <v>37</v>
      </c>
      <c r="F18" s="6" t="s">
        <v>108</v>
      </c>
      <c r="G18" s="122" t="s">
        <v>239</v>
      </c>
      <c r="H18" s="5" t="s">
        <v>38</v>
      </c>
      <c r="I18" s="6">
        <v>26</v>
      </c>
      <c r="J18" s="110" t="s">
        <v>310</v>
      </c>
      <c r="K18" s="37">
        <v>158570</v>
      </c>
      <c r="L18" s="40">
        <v>142713</v>
      </c>
      <c r="M18" s="119">
        <f t="shared" si="0"/>
        <v>90</v>
      </c>
      <c r="N18" s="123" t="s">
        <v>149</v>
      </c>
      <c r="O18" s="123" t="s">
        <v>70</v>
      </c>
      <c r="P18" s="111">
        <v>43546</v>
      </c>
      <c r="Q18" s="129">
        <v>44491</v>
      </c>
    </row>
    <row r="19" spans="1:17" ht="98.45" customHeight="1" x14ac:dyDescent="0.25">
      <c r="A19" s="74" t="s">
        <v>222</v>
      </c>
      <c r="B19" s="77" t="s">
        <v>156</v>
      </c>
      <c r="C19" s="13" t="s">
        <v>20</v>
      </c>
      <c r="D19" s="13" t="s">
        <v>203</v>
      </c>
      <c r="E19" s="41" t="s">
        <v>159</v>
      </c>
      <c r="F19" s="14" t="s">
        <v>158</v>
      </c>
      <c r="G19" s="22" t="s">
        <v>240</v>
      </c>
      <c r="H19" s="13" t="s">
        <v>161</v>
      </c>
      <c r="I19" s="14">
        <v>30</v>
      </c>
      <c r="J19" s="102" t="s">
        <v>164</v>
      </c>
      <c r="K19" s="15">
        <v>495440</v>
      </c>
      <c r="L19" s="16">
        <v>445896</v>
      </c>
      <c r="M19" s="119">
        <f t="shared" si="0"/>
        <v>90</v>
      </c>
      <c r="N19" s="23" t="s">
        <v>162</v>
      </c>
      <c r="O19" s="23" t="s">
        <v>163</v>
      </c>
      <c r="P19" s="112">
        <v>43677</v>
      </c>
      <c r="Q19" s="93"/>
    </row>
    <row r="20" spans="1:17" ht="140.44999999999999" customHeight="1" x14ac:dyDescent="0.25">
      <c r="A20" s="74" t="s">
        <v>222</v>
      </c>
      <c r="B20" s="76" t="s">
        <v>172</v>
      </c>
      <c r="C20" s="2" t="s">
        <v>4</v>
      </c>
      <c r="D20" s="2" t="s">
        <v>198</v>
      </c>
      <c r="E20" s="2" t="s">
        <v>173</v>
      </c>
      <c r="F20" s="3" t="s">
        <v>174</v>
      </c>
      <c r="G20" s="22" t="s">
        <v>245</v>
      </c>
      <c r="H20" s="2" t="s">
        <v>176</v>
      </c>
      <c r="I20" s="3">
        <v>26</v>
      </c>
      <c r="J20" s="103" t="s">
        <v>315</v>
      </c>
      <c r="K20" s="15">
        <v>55000</v>
      </c>
      <c r="L20" s="16">
        <v>49500</v>
      </c>
      <c r="M20" s="119">
        <f t="shared" si="0"/>
        <v>90</v>
      </c>
      <c r="N20" s="23" t="s">
        <v>179</v>
      </c>
      <c r="O20" s="23" t="s">
        <v>180</v>
      </c>
      <c r="P20" s="111">
        <v>43768</v>
      </c>
      <c r="Q20" s="92"/>
    </row>
    <row r="21" spans="1:17" ht="140.44999999999999" customHeight="1" x14ac:dyDescent="0.25">
      <c r="A21" s="74" t="s">
        <v>222</v>
      </c>
      <c r="B21" s="77" t="s">
        <v>175</v>
      </c>
      <c r="C21" s="2" t="s">
        <v>4</v>
      </c>
      <c r="D21" s="2" t="s">
        <v>199</v>
      </c>
      <c r="E21" s="41" t="s">
        <v>182</v>
      </c>
      <c r="F21" s="14" t="s">
        <v>183</v>
      </c>
      <c r="G21" s="22" t="s">
        <v>241</v>
      </c>
      <c r="H21" s="13" t="s">
        <v>184</v>
      </c>
      <c r="I21" s="14">
        <v>30</v>
      </c>
      <c r="J21" s="102" t="s">
        <v>187</v>
      </c>
      <c r="K21" s="15">
        <v>500773</v>
      </c>
      <c r="L21" s="16">
        <v>450695.7</v>
      </c>
      <c r="M21" s="119">
        <f t="shared" si="0"/>
        <v>90</v>
      </c>
      <c r="N21" s="23" t="s">
        <v>128</v>
      </c>
      <c r="O21" s="23" t="s">
        <v>185</v>
      </c>
      <c r="P21" s="112">
        <v>43768</v>
      </c>
      <c r="Q21" s="93"/>
    </row>
    <row r="22" spans="1:17" ht="140.44999999999999" customHeight="1" x14ac:dyDescent="0.25">
      <c r="A22" s="74" t="s">
        <v>222</v>
      </c>
      <c r="B22" s="77" t="s">
        <v>189</v>
      </c>
      <c r="C22" s="2" t="s">
        <v>20</v>
      </c>
      <c r="D22" s="2" t="s">
        <v>202</v>
      </c>
      <c r="E22" s="41" t="s">
        <v>196</v>
      </c>
      <c r="F22" s="14" t="s">
        <v>190</v>
      </c>
      <c r="G22" s="22" t="s">
        <v>195</v>
      </c>
      <c r="H22" s="13" t="s">
        <v>191</v>
      </c>
      <c r="I22" s="14">
        <v>30</v>
      </c>
      <c r="J22" s="104" t="s">
        <v>316</v>
      </c>
      <c r="K22" s="15">
        <v>660000</v>
      </c>
      <c r="L22" s="16">
        <v>594000</v>
      </c>
      <c r="M22" s="119">
        <f t="shared" si="0"/>
        <v>90</v>
      </c>
      <c r="N22" s="23" t="s">
        <v>162</v>
      </c>
      <c r="O22" s="23" t="s">
        <v>194</v>
      </c>
      <c r="P22" s="112">
        <v>43796</v>
      </c>
      <c r="Q22" s="93"/>
    </row>
    <row r="23" spans="1:17" ht="140.44999999999999" customHeight="1" x14ac:dyDescent="0.25">
      <c r="A23" s="74" t="s">
        <v>222</v>
      </c>
      <c r="B23" s="77" t="s">
        <v>210</v>
      </c>
      <c r="C23" s="2" t="s">
        <v>4</v>
      </c>
      <c r="D23" s="2" t="s">
        <v>198</v>
      </c>
      <c r="E23" s="41" t="s">
        <v>211</v>
      </c>
      <c r="F23" s="14" t="s">
        <v>212</v>
      </c>
      <c r="G23" s="22" t="s">
        <v>213</v>
      </c>
      <c r="H23" s="13" t="s">
        <v>214</v>
      </c>
      <c r="I23" s="14">
        <v>36</v>
      </c>
      <c r="J23" s="104" t="s">
        <v>216</v>
      </c>
      <c r="K23" s="15">
        <v>487902</v>
      </c>
      <c r="L23" s="16">
        <v>439111.8</v>
      </c>
      <c r="M23" s="119">
        <f t="shared" si="0"/>
        <v>90</v>
      </c>
      <c r="N23" s="23" t="s">
        <v>217</v>
      </c>
      <c r="O23" s="23" t="s">
        <v>80</v>
      </c>
      <c r="P23" s="112">
        <v>43817</v>
      </c>
      <c r="Q23" s="93"/>
    </row>
    <row r="24" spans="1:17" s="82" customFormat="1" ht="174.75" customHeight="1" x14ac:dyDescent="0.2">
      <c r="A24" s="84" t="s">
        <v>222</v>
      </c>
      <c r="B24" s="81" t="s">
        <v>223</v>
      </c>
      <c r="C24" s="17" t="s">
        <v>20</v>
      </c>
      <c r="D24" s="17" t="s">
        <v>202</v>
      </c>
      <c r="E24" s="41" t="s">
        <v>224</v>
      </c>
      <c r="F24" s="83" t="s">
        <v>225</v>
      </c>
      <c r="G24" s="22" t="s">
        <v>248</v>
      </c>
      <c r="H24" s="41" t="s">
        <v>226</v>
      </c>
      <c r="I24" s="83">
        <v>24</v>
      </c>
      <c r="J24" s="102" t="s">
        <v>227</v>
      </c>
      <c r="K24" s="98">
        <v>536250</v>
      </c>
      <c r="L24" s="98">
        <v>448263.09</v>
      </c>
      <c r="M24" s="119">
        <f t="shared" si="0"/>
        <v>83.592184615384625</v>
      </c>
      <c r="N24" s="85" t="s">
        <v>247</v>
      </c>
      <c r="O24" s="16" t="s">
        <v>246</v>
      </c>
      <c r="P24" s="113">
        <v>43882</v>
      </c>
      <c r="Q24" s="94"/>
    </row>
    <row r="25" spans="1:17" ht="177.6" customHeight="1" x14ac:dyDescent="0.25">
      <c r="A25" s="74" t="s">
        <v>222</v>
      </c>
      <c r="B25" s="86" t="s">
        <v>257</v>
      </c>
      <c r="C25" s="63" t="s">
        <v>4</v>
      </c>
      <c r="D25" s="63" t="s">
        <v>199</v>
      </c>
      <c r="E25" s="2" t="s">
        <v>259</v>
      </c>
      <c r="F25" s="87" t="s">
        <v>258</v>
      </c>
      <c r="G25" s="32" t="s">
        <v>262</v>
      </c>
      <c r="H25" s="62" t="s">
        <v>13</v>
      </c>
      <c r="I25" s="87">
        <v>27</v>
      </c>
      <c r="J25" s="105" t="s">
        <v>260</v>
      </c>
      <c r="K25" s="88">
        <v>522500</v>
      </c>
      <c r="L25" s="89">
        <v>470250</v>
      </c>
      <c r="M25" s="119">
        <f t="shared" si="0"/>
        <v>90</v>
      </c>
      <c r="N25" s="23" t="s">
        <v>145</v>
      </c>
      <c r="O25" s="23" t="s">
        <v>261</v>
      </c>
      <c r="P25" s="114">
        <v>44064</v>
      </c>
      <c r="Q25" s="95"/>
    </row>
    <row r="26" spans="1:17" ht="156" customHeight="1" x14ac:dyDescent="0.25">
      <c r="A26" s="74" t="s">
        <v>222</v>
      </c>
      <c r="B26" s="86" t="s">
        <v>263</v>
      </c>
      <c r="C26" s="63" t="s">
        <v>4</v>
      </c>
      <c r="D26" s="63" t="s">
        <v>200</v>
      </c>
      <c r="E26" s="2" t="s">
        <v>264</v>
      </c>
      <c r="F26" s="87" t="s">
        <v>265</v>
      </c>
      <c r="G26" s="32" t="s">
        <v>269</v>
      </c>
      <c r="H26" s="62" t="s">
        <v>266</v>
      </c>
      <c r="I26" s="87">
        <v>24</v>
      </c>
      <c r="J26" s="105" t="s">
        <v>274</v>
      </c>
      <c r="K26" s="88">
        <v>490707.72</v>
      </c>
      <c r="L26" s="89">
        <v>441636.94</v>
      </c>
      <c r="M26" s="119">
        <f t="shared" si="0"/>
        <v>89.999998369701629</v>
      </c>
      <c r="N26" s="23" t="s">
        <v>128</v>
      </c>
      <c r="O26" s="23" t="s">
        <v>267</v>
      </c>
      <c r="P26" s="114">
        <v>44075</v>
      </c>
      <c r="Q26" s="95"/>
    </row>
    <row r="27" spans="1:17" ht="177.6" customHeight="1" x14ac:dyDescent="0.25">
      <c r="A27" s="74" t="s">
        <v>222</v>
      </c>
      <c r="B27" s="86" t="s">
        <v>268</v>
      </c>
      <c r="C27" s="63" t="s">
        <v>20</v>
      </c>
      <c r="D27" s="63" t="s">
        <v>201</v>
      </c>
      <c r="E27" s="2" t="s">
        <v>271</v>
      </c>
      <c r="F27" s="87" t="s">
        <v>270</v>
      </c>
      <c r="G27" s="32" t="s">
        <v>275</v>
      </c>
      <c r="H27" s="62" t="s">
        <v>272</v>
      </c>
      <c r="I27" s="87">
        <v>24</v>
      </c>
      <c r="J27" s="106" t="s">
        <v>276</v>
      </c>
      <c r="K27" s="88">
        <v>410290.88</v>
      </c>
      <c r="L27" s="89">
        <v>369261.79</v>
      </c>
      <c r="M27" s="119">
        <f t="shared" si="0"/>
        <v>89.999999512540953</v>
      </c>
      <c r="N27" s="23" t="s">
        <v>128</v>
      </c>
      <c r="O27" s="23" t="s">
        <v>273</v>
      </c>
      <c r="P27" s="114">
        <v>44162</v>
      </c>
      <c r="Q27" s="95"/>
    </row>
    <row r="28" spans="1:17" ht="157.15" customHeight="1" x14ac:dyDescent="0.25">
      <c r="A28" s="74" t="s">
        <v>171</v>
      </c>
      <c r="B28" s="76" t="s">
        <v>157</v>
      </c>
      <c r="C28" s="13" t="s">
        <v>20</v>
      </c>
      <c r="D28" s="13" t="s">
        <v>204</v>
      </c>
      <c r="E28" s="2" t="s">
        <v>167</v>
      </c>
      <c r="F28" s="3" t="s">
        <v>166</v>
      </c>
      <c r="G28" s="22" t="s">
        <v>169</v>
      </c>
      <c r="H28" s="2" t="s">
        <v>168</v>
      </c>
      <c r="I28" s="101">
        <v>34</v>
      </c>
      <c r="J28" s="101" t="s">
        <v>322</v>
      </c>
      <c r="K28" s="15">
        <v>453597.83</v>
      </c>
      <c r="L28" s="16">
        <v>376079.69</v>
      </c>
      <c r="M28" s="119">
        <f t="shared" si="0"/>
        <v>82.910381207070586</v>
      </c>
      <c r="N28" s="23" t="s">
        <v>162</v>
      </c>
      <c r="O28" s="23" t="s">
        <v>170</v>
      </c>
      <c r="P28" s="111">
        <v>43692</v>
      </c>
      <c r="Q28" s="92"/>
    </row>
    <row r="29" spans="1:17" ht="157.5" customHeight="1" x14ac:dyDescent="0.25">
      <c r="A29" s="74" t="s">
        <v>250</v>
      </c>
      <c r="B29" s="86" t="s">
        <v>251</v>
      </c>
      <c r="C29" s="63" t="s">
        <v>36</v>
      </c>
      <c r="D29" s="63" t="s">
        <v>208</v>
      </c>
      <c r="E29" s="2" t="s">
        <v>249</v>
      </c>
      <c r="F29" s="87" t="s">
        <v>256</v>
      </c>
      <c r="G29" s="22" t="s">
        <v>255</v>
      </c>
      <c r="H29" s="62" t="s">
        <v>252</v>
      </c>
      <c r="I29" s="107">
        <v>22</v>
      </c>
      <c r="J29" s="107" t="s">
        <v>323</v>
      </c>
      <c r="K29" s="88">
        <v>120283.8</v>
      </c>
      <c r="L29" s="89">
        <v>99995.76</v>
      </c>
      <c r="M29" s="119">
        <f t="shared" si="0"/>
        <v>83.133190005636663</v>
      </c>
      <c r="N29" s="70" t="s">
        <v>254</v>
      </c>
      <c r="O29" s="70" t="s">
        <v>253</v>
      </c>
      <c r="P29" s="114">
        <v>44054</v>
      </c>
      <c r="Q29" s="95"/>
    </row>
    <row r="30" spans="1:17" ht="157.5" customHeight="1" x14ac:dyDescent="0.25">
      <c r="A30" s="74" t="s">
        <v>250</v>
      </c>
      <c r="B30" s="86" t="s">
        <v>277</v>
      </c>
      <c r="C30" s="63" t="s">
        <v>36</v>
      </c>
      <c r="D30" s="63" t="s">
        <v>208</v>
      </c>
      <c r="E30" s="2" t="s">
        <v>279</v>
      </c>
      <c r="F30" s="87" t="s">
        <v>278</v>
      </c>
      <c r="G30" s="22" t="s">
        <v>283</v>
      </c>
      <c r="H30" s="62" t="s">
        <v>280</v>
      </c>
      <c r="I30" s="87">
        <v>12</v>
      </c>
      <c r="J30" s="108" t="s">
        <v>307</v>
      </c>
      <c r="K30" s="88">
        <v>88801.89</v>
      </c>
      <c r="L30" s="89">
        <v>79921.69</v>
      </c>
      <c r="M30" s="119">
        <f t="shared" si="0"/>
        <v>89.999987612876268</v>
      </c>
      <c r="N30" s="70" t="s">
        <v>281</v>
      </c>
      <c r="O30" s="70" t="s">
        <v>282</v>
      </c>
      <c r="P30" s="114">
        <v>44174</v>
      </c>
      <c r="Q30" s="95"/>
    </row>
    <row r="31" spans="1:17" ht="157.5" customHeight="1" x14ac:dyDescent="0.25">
      <c r="A31" s="74" t="s">
        <v>250</v>
      </c>
      <c r="B31" s="86" t="s">
        <v>284</v>
      </c>
      <c r="C31" s="63" t="s">
        <v>36</v>
      </c>
      <c r="D31" s="63" t="s">
        <v>208</v>
      </c>
      <c r="E31" s="2" t="s">
        <v>287</v>
      </c>
      <c r="F31" s="87" t="s">
        <v>286</v>
      </c>
      <c r="G31" s="32" t="s">
        <v>296</v>
      </c>
      <c r="H31" s="62" t="s">
        <v>288</v>
      </c>
      <c r="I31" s="87">
        <v>17</v>
      </c>
      <c r="J31" s="105">
        <v>12</v>
      </c>
      <c r="K31" s="88" t="s">
        <v>308</v>
      </c>
      <c r="L31" s="89">
        <v>53748</v>
      </c>
      <c r="M31" s="119" t="e">
        <f t="shared" si="0"/>
        <v>#VALUE!</v>
      </c>
      <c r="N31" s="70" t="s">
        <v>289</v>
      </c>
      <c r="O31" s="70" t="s">
        <v>82</v>
      </c>
      <c r="P31" s="114">
        <v>44223</v>
      </c>
      <c r="Q31" s="95"/>
    </row>
    <row r="32" spans="1:17" ht="126.75" customHeight="1" x14ac:dyDescent="0.25">
      <c r="A32" s="74" t="s">
        <v>250</v>
      </c>
      <c r="B32" s="86" t="s">
        <v>285</v>
      </c>
      <c r="C32" s="63" t="s">
        <v>36</v>
      </c>
      <c r="D32" s="63" t="s">
        <v>207</v>
      </c>
      <c r="E32" s="2" t="s">
        <v>290</v>
      </c>
      <c r="F32" s="87" t="s">
        <v>291</v>
      </c>
      <c r="G32" s="91" t="s">
        <v>295</v>
      </c>
      <c r="H32" s="62" t="s">
        <v>292</v>
      </c>
      <c r="I32" s="87">
        <v>12</v>
      </c>
      <c r="J32" s="105" t="s">
        <v>308</v>
      </c>
      <c r="K32" s="88">
        <v>111100</v>
      </c>
      <c r="L32" s="89">
        <v>99990</v>
      </c>
      <c r="M32" s="119">
        <f t="shared" si="0"/>
        <v>90</v>
      </c>
      <c r="N32" s="70" t="s">
        <v>293</v>
      </c>
      <c r="O32" s="70" t="s">
        <v>70</v>
      </c>
      <c r="P32" s="114">
        <v>44228</v>
      </c>
      <c r="Q32" s="95"/>
    </row>
    <row r="33" spans="1:17" ht="163.5" customHeight="1" x14ac:dyDescent="0.25">
      <c r="A33" s="74" t="s">
        <v>250</v>
      </c>
      <c r="B33" s="86" t="s">
        <v>299</v>
      </c>
      <c r="C33" s="63" t="s">
        <v>36</v>
      </c>
      <c r="D33" s="63" t="s">
        <v>207</v>
      </c>
      <c r="E33" s="2" t="s">
        <v>300</v>
      </c>
      <c r="F33" s="87" t="s">
        <v>301</v>
      </c>
      <c r="G33" s="91" t="s">
        <v>304</v>
      </c>
      <c r="H33" s="62" t="s">
        <v>161</v>
      </c>
      <c r="I33" s="87">
        <v>12</v>
      </c>
      <c r="J33" s="105" t="s">
        <v>302</v>
      </c>
      <c r="K33" s="88">
        <v>104502.75</v>
      </c>
      <c r="L33" s="89">
        <v>94052.47</v>
      </c>
      <c r="M33" s="119">
        <f t="shared" si="0"/>
        <v>89.999995215436911</v>
      </c>
      <c r="N33" s="70" t="s">
        <v>303</v>
      </c>
      <c r="O33" s="70" t="s">
        <v>163</v>
      </c>
      <c r="P33" s="114">
        <v>44497</v>
      </c>
      <c r="Q33" s="95"/>
    </row>
    <row r="34" spans="1:17" ht="96" customHeight="1" x14ac:dyDescent="0.25">
      <c r="A34" s="74" t="s">
        <v>220</v>
      </c>
      <c r="B34" s="78" t="s">
        <v>139</v>
      </c>
      <c r="C34" s="31" t="s">
        <v>4</v>
      </c>
      <c r="D34" s="31" t="s">
        <v>200</v>
      </c>
      <c r="E34" s="43" t="s">
        <v>50</v>
      </c>
      <c r="F34" s="34" t="s">
        <v>113</v>
      </c>
      <c r="G34" s="32" t="s">
        <v>294</v>
      </c>
      <c r="H34" s="31" t="s">
        <v>51</v>
      </c>
      <c r="I34" s="33">
        <v>30</v>
      </c>
      <c r="J34" s="109" t="s">
        <v>317</v>
      </c>
      <c r="K34" s="36">
        <v>5765222</v>
      </c>
      <c r="L34" s="39">
        <v>4754522.83</v>
      </c>
      <c r="M34" s="119">
        <f t="shared" si="0"/>
        <v>82.469032935765526</v>
      </c>
      <c r="N34" s="39" t="s">
        <v>115</v>
      </c>
      <c r="O34" s="39" t="s">
        <v>116</v>
      </c>
      <c r="P34" s="115">
        <v>43552</v>
      </c>
      <c r="Q34" s="96"/>
    </row>
    <row r="35" spans="1:17" ht="80.25" customHeight="1" x14ac:dyDescent="0.25">
      <c r="A35" s="74" t="s">
        <v>220</v>
      </c>
      <c r="B35" s="79" t="s">
        <v>110</v>
      </c>
      <c r="C35" s="5" t="s">
        <v>20</v>
      </c>
      <c r="D35" s="5" t="s">
        <v>202</v>
      </c>
      <c r="E35" s="43" t="s">
        <v>122</v>
      </c>
      <c r="F35" s="35" t="s">
        <v>121</v>
      </c>
      <c r="G35" s="32" t="s">
        <v>242</v>
      </c>
      <c r="H35" s="5" t="s">
        <v>51</v>
      </c>
      <c r="I35" s="110">
        <v>36</v>
      </c>
      <c r="J35" s="110" t="s">
        <v>324</v>
      </c>
      <c r="K35" s="37">
        <v>6701231.04</v>
      </c>
      <c r="L35" s="40">
        <v>5491559.6299999999</v>
      </c>
      <c r="M35" s="119">
        <f t="shared" si="0"/>
        <v>81.948519566339257</v>
      </c>
      <c r="N35" s="39" t="s">
        <v>115</v>
      </c>
      <c r="O35" s="39" t="s">
        <v>123</v>
      </c>
      <c r="P35" s="116">
        <v>43636</v>
      </c>
      <c r="Q35" s="97"/>
    </row>
    <row r="36" spans="1:17" ht="138.75" customHeight="1" x14ac:dyDescent="0.25">
      <c r="A36" s="74" t="s">
        <v>220</v>
      </c>
      <c r="B36" s="79" t="s">
        <v>111</v>
      </c>
      <c r="C36" s="31" t="s">
        <v>4</v>
      </c>
      <c r="D36" s="31" t="s">
        <v>200</v>
      </c>
      <c r="E36" s="43" t="s">
        <v>125</v>
      </c>
      <c r="F36" s="35" t="s">
        <v>126</v>
      </c>
      <c r="G36" s="32" t="s">
        <v>244</v>
      </c>
      <c r="H36" s="5" t="s">
        <v>127</v>
      </c>
      <c r="I36" s="6">
        <v>40</v>
      </c>
      <c r="J36" s="110" t="s">
        <v>318</v>
      </c>
      <c r="K36" s="37">
        <v>7355590.7400000002</v>
      </c>
      <c r="L36" s="40">
        <v>5128480.22</v>
      </c>
      <c r="M36" s="119">
        <f t="shared" si="0"/>
        <v>69.722207247218321</v>
      </c>
      <c r="N36" s="40" t="s">
        <v>128</v>
      </c>
      <c r="O36" s="16" t="s">
        <v>88</v>
      </c>
      <c r="P36" s="116">
        <v>43637</v>
      </c>
      <c r="Q36" s="97"/>
    </row>
    <row r="37" spans="1:17" ht="156.75" customHeight="1" x14ac:dyDescent="0.25">
      <c r="A37" s="74" t="s">
        <v>220</v>
      </c>
      <c r="B37" s="79" t="s">
        <v>112</v>
      </c>
      <c r="C37" s="5" t="s">
        <v>4</v>
      </c>
      <c r="D37" s="5" t="s">
        <v>200</v>
      </c>
      <c r="E37" s="43" t="s">
        <v>133</v>
      </c>
      <c r="F37" s="35" t="s">
        <v>132</v>
      </c>
      <c r="G37" s="22" t="s">
        <v>243</v>
      </c>
      <c r="H37" s="5" t="s">
        <v>134</v>
      </c>
      <c r="I37" s="6">
        <v>42</v>
      </c>
      <c r="J37" s="109" t="s">
        <v>319</v>
      </c>
      <c r="K37" s="36">
        <v>5290443.3099999996</v>
      </c>
      <c r="L37" s="37">
        <v>4751120.75</v>
      </c>
      <c r="M37" s="119">
        <f t="shared" si="0"/>
        <v>89.805720836653308</v>
      </c>
      <c r="N37" s="40" t="s">
        <v>128</v>
      </c>
      <c r="O37" s="16" t="s">
        <v>88</v>
      </c>
      <c r="P37" s="116">
        <v>43645</v>
      </c>
      <c r="Q37" s="97"/>
    </row>
    <row r="38" spans="1:17" x14ac:dyDescent="0.25">
      <c r="J38" s="128"/>
      <c r="K38" s="127"/>
      <c r="L38" s="90"/>
    </row>
    <row r="39" spans="1:17" x14ac:dyDescent="0.25">
      <c r="I39" s="125"/>
      <c r="J39" s="125"/>
      <c r="K39" s="90"/>
      <c r="L39" s="90"/>
    </row>
    <row r="40" spans="1:17" x14ac:dyDescent="0.25">
      <c r="I40" s="125"/>
      <c r="J40" s="125"/>
      <c r="K40" s="126"/>
      <c r="L40" s="90"/>
    </row>
    <row r="41" spans="1:17" x14ac:dyDescent="0.25">
      <c r="K41" s="90"/>
      <c r="L41" s="90"/>
    </row>
    <row r="42" spans="1:17" x14ac:dyDescent="0.25">
      <c r="K42" s="90"/>
      <c r="L42" s="90"/>
    </row>
    <row r="43" spans="1:17" x14ac:dyDescent="0.25">
      <c r="K43" s="90"/>
      <c r="L43" s="90"/>
      <c r="Q43" s="90"/>
    </row>
    <row r="45" spans="1:17" x14ac:dyDescent="0.25">
      <c r="K45" s="90"/>
      <c r="N45" s="90"/>
      <c r="Q45" s="90"/>
    </row>
    <row r="46" spans="1:17" x14ac:dyDescent="0.25">
      <c r="N46" s="90"/>
    </row>
    <row r="48" spans="1:17" x14ac:dyDescent="0.25">
      <c r="K48" s="99"/>
    </row>
    <row r="49" spans="11:11" x14ac:dyDescent="0.25">
      <c r="K49" s="99"/>
    </row>
    <row r="50" spans="11:11" x14ac:dyDescent="0.25">
      <c r="K50" s="99"/>
    </row>
    <row r="51" spans="11:11" x14ac:dyDescent="0.25">
      <c r="K51" s="90"/>
    </row>
    <row r="53" spans="11:11" x14ac:dyDescent="0.25">
      <c r="K53" s="99"/>
    </row>
  </sheetData>
  <sheetProtection algorithmName="SHA-512" hashValue="MuE+nwJUkylQWEsLQh0GQ68z+EwROzqPaEArhBOtYgdjyTO2HhaWkHMWZmtm4GQ0L+80GrRqCT1DrkqdXBJ1DA==" saltValue="dOD/b5z+bAq4Q6WApwLA0A==" spinCount="100000" sheet="1" formatCells="0" formatColumns="0" formatRows="0" insertColumns="0" insertRows="0" insertHyperlinks="0" deleteColumns="0" deleteRows="0" sort="0" autoFilter="0" pivotTables="0"/>
  <autoFilter ref="A2:Q37" xr:uid="{00000000-0001-0000-0100-000000000000}"/>
  <sortState xmlns:xlrd2="http://schemas.microsoft.com/office/spreadsheetml/2017/richdata2" ref="B3:P44">
    <sortCondition ref="B2:B44"/>
  </sortState>
  <mergeCells count="2">
    <mergeCell ref="B1:E1"/>
    <mergeCell ref="G1:P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Sheet2!$A$1:$A$12</xm:f>
          </x14:formula1>
          <xm:sqref>D3:D37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election activeCell="A13" sqref="A13"/>
    </sheetView>
  </sheetViews>
  <sheetFormatPr defaultRowHeight="15" x14ac:dyDescent="0.25"/>
  <sheetData>
    <row r="1" spans="1:1" x14ac:dyDescent="0.25">
      <c r="A1" s="50" t="s">
        <v>198</v>
      </c>
    </row>
    <row r="2" spans="1:1" x14ac:dyDescent="0.25">
      <c r="A2" s="50" t="s">
        <v>199</v>
      </c>
    </row>
    <row r="3" spans="1:1" x14ac:dyDescent="0.25">
      <c r="A3" s="50" t="s">
        <v>200</v>
      </c>
    </row>
    <row r="4" spans="1:1" x14ac:dyDescent="0.25">
      <c r="A4" s="50" t="s">
        <v>201</v>
      </c>
    </row>
    <row r="5" spans="1:1" x14ac:dyDescent="0.25">
      <c r="A5" s="50" t="s">
        <v>202</v>
      </c>
    </row>
    <row r="6" spans="1:1" x14ac:dyDescent="0.25">
      <c r="A6" s="50" t="s">
        <v>203</v>
      </c>
    </row>
    <row r="7" spans="1:1" x14ac:dyDescent="0.25">
      <c r="A7" s="50" t="s">
        <v>204</v>
      </c>
    </row>
    <row r="8" spans="1:1" x14ac:dyDescent="0.25">
      <c r="A8" s="50" t="s">
        <v>205</v>
      </c>
    </row>
    <row r="9" spans="1:1" x14ac:dyDescent="0.25">
      <c r="A9" s="50" t="s">
        <v>206</v>
      </c>
    </row>
    <row r="10" spans="1:1" x14ac:dyDescent="0.25">
      <c r="A10" s="50" t="s">
        <v>207</v>
      </c>
    </row>
    <row r="11" spans="1:1" x14ac:dyDescent="0.25">
      <c r="A11" s="50" t="s">
        <v>208</v>
      </c>
    </row>
    <row r="12" spans="1:1" x14ac:dyDescent="0.25">
      <c r="A12" s="50" t="s">
        <v>209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 (2)</vt:lpstr>
      <vt:lpstr>Contracted projects</vt:lpstr>
      <vt:lpstr>Sheet2</vt:lpstr>
    </vt:vector>
  </TitlesOfParts>
  <Company>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Liane Rosenblatt</dc:creator>
  <cp:lastModifiedBy>Евгений</cp:lastModifiedBy>
  <cp:lastPrinted>2019-05-24T09:03:59Z</cp:lastPrinted>
  <dcterms:created xsi:type="dcterms:W3CDTF">2019-05-24T06:32:10Z</dcterms:created>
  <dcterms:modified xsi:type="dcterms:W3CDTF">2022-01-17T11:27:32Z</dcterms:modified>
</cp:coreProperties>
</file>